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ACE542BD-4651-4851-8F0B-5D158F9732F3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<sst xmlns="http://schemas.openxmlformats.org/spreadsheetml/2006/main" count="501" uniqueCount="178">
  <si>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</si>
  <si>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</si>
  <si>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</si>
  <si>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</si>
  <si>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</si>
  <si>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</si>
  <si>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</si>
  <si>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</si>
  <si>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</si>
  <si>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</si>
  <si>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</si>
  <si>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</si>
  <si>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</si>
  <si>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</si>
  <si>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</si>
  <si>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</si>
  <si>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</si>
  <si>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</si>
  <si>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</si>
  <si>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</si>
  <si>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</si>
  <si>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</si>
  <si>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</si>
  <si>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</si>
  <si>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</si>
  <si>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</si>
  <si>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</si>
  <si>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</si>
  <si>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</si>
  <si>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</si>
  <si>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</si>
  <si>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</si>
  <si>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</si>
  <si>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</si>
  <si>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</si>
  <si>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</si>
  <si>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</si>
  <si>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</si>
  <si>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</si>
  <si>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</si>
  <si>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</si>
  <si>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</si>
  <si>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</si>
  <si>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</si>
  <si>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</si>
  <si>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</si>
  <si>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</si>
  <si>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</si>
  <si>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</si>
  <si>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</si>
  <si>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</si>
  <si>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</si>
  <si>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</si>
  <si>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</si>
  <si>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</si>
  <si>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</si>
  <si>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</si>
  <si>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</si>
  <si>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</si>
  <si>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</si>
  <si>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</si>
  <si>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</si>
  <si>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</si>
  <si>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</si>
  <si>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</si>
  <si>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</si>
  <si>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</si>
  <si>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</si>
  <si>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</si>
  <si>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</si>
  <si>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</si>
  <si>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</si>
  <si>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</si>
  <si>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</si>
  <si>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</si>
  <si>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</si>
  <si>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</si>
  <si>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</si>
  <si>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</si>
  <si>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</si>
  <si>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</si>
  <si>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</si>
  <si>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</si>
  <si>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</si>
  <si>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</si>
  <si>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</si>
  <si>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</si>
  <si>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</si>
  <si>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</si>
  <si>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</si>
  <si>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</si>
  <si>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</si>
  <si>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</si>
  <si>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</si>
  <si>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</si>
  <si>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</si>
  <si>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</si>
  <si>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</si>
  <si>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</si>
  <si>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</si>
  <si>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</si>
  <si>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</si>
  <si>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</si>
  <si>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</si>
  <si>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</si>
  <si>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</si>
  <si>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</si>
  <si>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</si>
  <si>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</si>
  <si>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</si>
  <si>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</si>
  <si>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</si>
  <si>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</si>
  <si>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</si>
  <si>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</si>
  <si>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</si>
  <si>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</si>
  <si>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</si>
  <si>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</si>
  <si>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</si>
  <si>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</si>
  <si>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</si>
  <si>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</si>
  <si>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</si>
  <si>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</si>
  <si>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</si>
  <si>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</si>
  <si>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</si>
  <si>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</si>
  <si>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</si>
  <si>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</si>
  <si>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</si>
  <si>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</si>
  <si>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</si>
  <si>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</si>
  <si>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</si>
  <si>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</si>
  <si>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</si>
  <si>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</si>
  <si>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</si>
  <si>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</si>
  <si>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</si>
  <si>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</si>
  <si>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</si>
  <si>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</si>
  <si>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</si>
  <si>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</si>
  <si>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</si>
  <si>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</si>
  <si>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</si>
  <si>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</si>
  <si>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</si>
  <si>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</si>
  <si>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</si>
  <si>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</si>
  <si>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</si>
  <si>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</si>
  <si>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</si>
  <si>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</si>
  <si>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</si>
  <si>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</si>
  <si>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</si>
  <si>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</si>
  <si>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</si>
  <si>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</si>
  <si>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</si>
  <si>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</si>
  <si>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</si>
  <si>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</si>
  <si>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</si>
  <si>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</si>
  <si>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</si>
  <si>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</si>
  <si>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특수 건강검진</t>
    <phoneticPr fontId="2" type="noConversion"/>
  </si>
  <si>
    <t>Miscellaneous for Moving of Personnel change -&gt; Health medical examination</t>
    <phoneticPr fontId="2" type="noConversion"/>
  </si>
  <si>
    <t>MOBIS(36km)</t>
    <phoneticPr fontId="2" type="noConversion"/>
  </si>
  <si>
    <t>마지막 확인날짜</t>
    <phoneticPr fontId="2" type="noConversion"/>
  </si>
  <si>
    <t>Expense 정산(2025.10.1~2025.10.31), 판교사무실 출근 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</si>
</sst>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3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446643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4</xdr:row>
      <xdr:rowOff>171450</xdr:rowOff>
    </xdr:from>
    <xdr:to>
      <xdr:col>9</xdr:col>
      <xdr:colOff>333375</xdr:colOff>
      <xdr:row>4</xdr:row>
      <xdr:rowOff>171450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62325" y="165735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2066925</xdr:colOff>
      <xdr:row>33</xdr:row>
      <xdr:rowOff>171450</xdr:rowOff>
    </xdr:from>
    <xdr:to>
      <xdr:col>9</xdr:col>
      <xdr:colOff>304800</xdr:colOff>
      <xdr:row>33</xdr:row>
      <xdr:rowOff>171450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33750" y="774382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3"/>
  <sheetViews>
    <sheetView tabSelected="1" workbookViewId="0">
      <selection activeCell="B2" sqref="B2:I2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92" t="s">
        <v>177</v>
      </c>
      <c r="C2" s="92"/>
      <c r="D2" s="92"/>
      <c r="E2" s="92"/>
      <c r="F2" s="92"/>
      <c r="G2" s="92"/>
      <c r="H2" s="92"/>
      <c r="I2" s="92"/>
    </row>
    <row r="3" spans="2:12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</row>
    <row r="4" spans="2:12" ht="16.5" customHeight="1">
      <c r="B4" s="97" t="s">
        <v>30</v>
      </c>
      <c r="C4" s="98"/>
      <c r="D4" s="70">
        <v>45932</v>
      </c>
      <c r="E4" s="39" t="s">
        <v>175</v>
      </c>
      <c r="F4" s="39"/>
      <c r="G4" s="40"/>
      <c r="H4" s="44">
        <v>15120</v>
      </c>
      <c r="I4" s="8"/>
      <c r="J4" s="67"/>
    </row>
    <row r="5" spans="2:12">
      <c r="B5" s="99"/>
      <c r="C5" s="100"/>
      <c r="D5" s="48"/>
      <c r="E5" s="7"/>
      <c r="F5" s="7"/>
      <c r="G5" s="24"/>
      <c r="H5" s="6"/>
      <c r="I5" s="8"/>
      <c r="J5" s="68"/>
      <c r="L5" s="26"/>
    </row>
    <row r="6" spans="2:12">
      <c r="B6" s="99"/>
      <c r="C6" s="100"/>
      <c r="D6" s="48"/>
      <c r="E6" s="7"/>
      <c r="F6" s="7"/>
      <c r="G6" s="24"/>
      <c r="H6" s="6"/>
      <c r="I6" s="8"/>
      <c r="J6" s="68"/>
    </row>
    <row r="7" spans="2:12">
      <c r="B7" s="99"/>
      <c r="C7" s="100"/>
      <c r="D7" s="48"/>
      <c r="E7" s="7"/>
      <c r="F7" s="7"/>
      <c r="G7" s="7"/>
      <c r="H7" s="6"/>
      <c r="I7" s="8"/>
      <c r="J7" s="68"/>
      <c r="L7" s="26"/>
    </row>
    <row r="8" spans="2:12">
      <c r="B8" s="99"/>
      <c r="C8" s="100"/>
      <c r="D8" s="48"/>
      <c r="E8" s="7"/>
      <c r="F8" s="7"/>
      <c r="G8" s="24"/>
      <c r="H8" s="6"/>
      <c r="I8" s="8"/>
      <c r="J8" s="68"/>
      <c r="L8" s="26"/>
    </row>
    <row r="9" spans="2:12">
      <c r="B9" s="99"/>
      <c r="C9" s="100"/>
      <c r="D9" s="48"/>
      <c r="E9" s="7"/>
      <c r="F9" s="7"/>
      <c r="G9" s="24"/>
      <c r="H9" s="6"/>
      <c r="I9" s="8"/>
      <c r="J9" s="68"/>
      <c r="L9" s="26"/>
    </row>
    <row r="10" spans="2:12">
      <c r="B10" s="99"/>
      <c r="C10" s="100"/>
      <c r="D10" s="48"/>
      <c r="E10" s="7"/>
      <c r="F10" s="7"/>
      <c r="G10" s="24"/>
      <c r="H10" s="6"/>
      <c r="I10" s="8"/>
      <c r="J10" s="68"/>
      <c r="L10" s="25"/>
    </row>
    <row r="11" spans="2:12">
      <c r="B11" s="99"/>
      <c r="C11" s="100"/>
      <c r="D11" s="48"/>
      <c r="E11" s="7"/>
      <c r="F11" s="7"/>
      <c r="G11" s="24"/>
      <c r="H11" s="6"/>
      <c r="I11" s="8"/>
      <c r="J11" s="68"/>
    </row>
    <row r="12" spans="2:12">
      <c r="B12" s="99"/>
      <c r="C12" s="100"/>
      <c r="D12" s="48"/>
      <c r="E12" s="7"/>
      <c r="F12" s="7"/>
      <c r="G12" s="24"/>
      <c r="H12" s="6"/>
      <c r="I12" s="8"/>
      <c r="J12" s="68"/>
    </row>
    <row r="13" spans="2:12">
      <c r="B13" s="99"/>
      <c r="C13" s="101"/>
      <c r="D13" s="48"/>
      <c r="E13" s="7"/>
      <c r="F13" s="7"/>
      <c r="G13" s="24"/>
      <c r="H13" s="6"/>
      <c r="I13" s="8"/>
      <c r="J13" s="68"/>
    </row>
    <row r="14" spans="2:12">
      <c r="B14" s="99"/>
      <c r="C14" s="100"/>
      <c r="D14" s="48"/>
      <c r="E14" s="7"/>
      <c r="F14" s="7"/>
      <c r="G14" s="24"/>
      <c r="H14" s="6"/>
      <c r="I14" s="8"/>
      <c r="J14" s="68"/>
    </row>
    <row r="15" spans="2:12">
      <c r="B15" s="99"/>
      <c r="C15" s="100"/>
      <c r="D15" s="48"/>
      <c r="E15" s="7"/>
      <c r="F15" s="7"/>
      <c r="G15" s="24"/>
      <c r="H15" s="6"/>
      <c r="I15" s="8"/>
      <c r="J15" s="68"/>
    </row>
    <row r="16" spans="2:12">
      <c r="B16" s="102"/>
      <c r="C16" s="103"/>
      <c r="D16" s="48"/>
      <c r="E16" s="7"/>
      <c r="F16" s="7"/>
      <c r="G16" s="24"/>
      <c r="H16" s="6"/>
      <c r="I16" s="8"/>
      <c r="J16" s="68"/>
    </row>
    <row r="17" spans="2:10">
      <c r="B17" s="102"/>
      <c r="C17" s="103"/>
      <c r="D17" s="48"/>
      <c r="E17" s="7"/>
      <c r="F17" s="7"/>
      <c r="G17" s="24"/>
      <c r="H17" s="6"/>
      <c r="I17" s="8"/>
      <c r="J17" s="68"/>
    </row>
    <row r="18" spans="2:10">
      <c r="B18" s="102"/>
      <c r="C18" s="103"/>
      <c r="D18" s="48"/>
      <c r="E18" s="7"/>
      <c r="F18" s="7"/>
      <c r="G18" s="7"/>
      <c r="H18" s="6"/>
      <c r="I18" s="8"/>
      <c r="J18" s="68"/>
    </row>
    <row r="19" spans="2:10">
      <c r="B19" s="102"/>
      <c r="C19" s="103"/>
      <c r="D19" s="48"/>
      <c r="E19" s="7"/>
      <c r="F19" s="31"/>
      <c r="G19" s="7"/>
      <c r="H19" s="6"/>
      <c r="I19" s="8"/>
      <c r="J19" s="68"/>
    </row>
    <row r="20" spans="2:10">
      <c r="B20" s="102"/>
      <c r="C20" s="103"/>
      <c r="D20" s="48"/>
      <c r="E20" s="7"/>
      <c r="F20" s="31"/>
      <c r="G20" s="7"/>
      <c r="H20" s="6"/>
      <c r="I20" s="8"/>
      <c r="J20" s="68"/>
    </row>
    <row r="21" spans="2:10">
      <c r="B21" s="102"/>
      <c r="C21" s="103"/>
      <c r="D21" s="56"/>
      <c r="E21" s="7"/>
      <c r="F21" s="31"/>
      <c r="G21" s="7"/>
      <c r="H21" s="6"/>
      <c r="I21" s="8"/>
      <c r="J21" s="68"/>
    </row>
    <row r="22" spans="2:10" ht="17.25" thickBot="1">
      <c r="B22" s="104"/>
      <c r="C22" s="105"/>
      <c r="D22" s="50"/>
      <c r="E22" s="41"/>
      <c r="F22" s="41"/>
      <c r="G22" s="42"/>
      <c r="H22" s="45"/>
      <c r="I22" s="8"/>
      <c r="J22" s="68"/>
    </row>
    <row r="23" spans="2:10">
      <c r="B23" s="84" t="s">
        <v>170</v>
      </c>
      <c r="C23" s="85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6"/>
      <c r="C24" s="87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6"/>
      <c r="C25" s="87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6"/>
      <c r="C26" s="87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6"/>
      <c r="C27" s="87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4" t="s">
        <v>171</v>
      </c>
      <c r="C28" s="109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110"/>
      <c r="C29" s="111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110"/>
      <c r="C30" s="111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110"/>
      <c r="C31" s="111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2"/>
      <c r="C32" s="113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4" t="s">
        <v>28</v>
      </c>
      <c r="C33" s="85"/>
      <c r="D33" s="48">
        <v>45932</v>
      </c>
      <c r="E33" s="7" t="s">
        <v>172</v>
      </c>
      <c r="F33" s="7"/>
      <c r="G33" s="43">
        <v>20000</v>
      </c>
      <c r="H33" s="6">
        <f>G33</f>
        <v>20000</v>
      </c>
      <c r="I33" s="8"/>
      <c r="J33" s="68"/>
    </row>
    <row r="34" spans="2:10">
      <c r="B34" s="86"/>
      <c r="C34" s="87"/>
      <c r="D34" s="48"/>
      <c r="E34" s="7"/>
      <c r="F34" s="7"/>
      <c r="G34" s="43">
        <v>0</v>
      </c>
      <c r="H34" s="6">
        <f t="shared" ref="H34:H47" si="2">G34</f>
        <v>0</v>
      </c>
      <c r="I34" s="8"/>
      <c r="J34" s="67"/>
    </row>
    <row r="35" spans="2:10">
      <c r="B35" s="86"/>
      <c r="C35" s="87"/>
      <c r="D35" s="48"/>
      <c r="E35" s="7"/>
      <c r="F35" s="7"/>
      <c r="G35" s="43">
        <v>0</v>
      </c>
      <c r="H35" s="6">
        <f t="shared" si="2"/>
        <v>0</v>
      </c>
      <c r="I35" s="8"/>
      <c r="J35" s="68"/>
    </row>
    <row r="36" spans="2:10">
      <c r="B36" s="86"/>
      <c r="C36" s="87"/>
      <c r="D36" s="48"/>
      <c r="E36" s="7"/>
      <c r="F36" s="7"/>
      <c r="G36" s="43">
        <v>0</v>
      </c>
      <c r="H36" s="6">
        <f t="shared" si="2"/>
        <v>0</v>
      </c>
      <c r="I36" s="8"/>
      <c r="J36" s="68"/>
    </row>
    <row r="37" spans="2:10">
      <c r="B37" s="86"/>
      <c r="C37" s="87"/>
      <c r="D37" s="48"/>
      <c r="E37" s="7"/>
      <c r="F37" s="7"/>
      <c r="G37" s="43">
        <v>0</v>
      </c>
      <c r="H37" s="6">
        <f t="shared" si="2"/>
        <v>0</v>
      </c>
      <c r="I37" s="8"/>
      <c r="J37" s="68"/>
    </row>
    <row r="38" spans="2:10">
      <c r="B38" s="86"/>
      <c r="C38" s="87"/>
      <c r="D38" s="48"/>
      <c r="E38" s="7"/>
      <c r="F38" s="7"/>
      <c r="G38" s="43">
        <v>0</v>
      </c>
      <c r="H38" s="6">
        <f t="shared" si="2"/>
        <v>0</v>
      </c>
      <c r="I38" s="8"/>
      <c r="J38" s="68"/>
    </row>
    <row r="39" spans="2:10">
      <c r="B39" s="86"/>
      <c r="C39" s="87"/>
      <c r="D39" s="48"/>
      <c r="E39" s="7"/>
      <c r="F39" s="7"/>
      <c r="G39" s="43">
        <v>0</v>
      </c>
      <c r="H39" s="6">
        <f t="shared" ref="H39" si="3">G39</f>
        <v>0</v>
      </c>
      <c r="I39" s="8"/>
      <c r="J39" s="68"/>
    </row>
    <row r="40" spans="2:10">
      <c r="B40" s="86"/>
      <c r="C40" s="87"/>
      <c r="D40" s="48"/>
      <c r="E40" s="7"/>
      <c r="F40" s="7"/>
      <c r="G40" s="43">
        <v>0</v>
      </c>
      <c r="H40" s="6">
        <f t="shared" si="2"/>
        <v>0</v>
      </c>
      <c r="I40" s="8"/>
      <c r="J40" s="68"/>
    </row>
    <row r="41" spans="2:10">
      <c r="B41" s="86"/>
      <c r="C41" s="87"/>
      <c r="D41" s="48"/>
      <c r="E41" s="7"/>
      <c r="F41" s="7"/>
      <c r="G41" s="43">
        <v>0</v>
      </c>
      <c r="H41" s="6">
        <f t="shared" si="2"/>
        <v>0</v>
      </c>
      <c r="I41" s="8"/>
      <c r="J41" s="68"/>
    </row>
    <row r="42" spans="2:10">
      <c r="B42" s="86"/>
      <c r="C42" s="87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8"/>
    </row>
    <row r="43" spans="2:10">
      <c r="B43" s="86"/>
      <c r="C43" s="87"/>
      <c r="D43" s="48"/>
      <c r="E43" s="7"/>
      <c r="F43" s="7"/>
      <c r="G43" s="43">
        <v>0</v>
      </c>
      <c r="H43" s="6">
        <f t="shared" si="4"/>
        <v>0</v>
      </c>
      <c r="I43" s="8"/>
      <c r="J43" s="68"/>
    </row>
    <row r="44" spans="2:10">
      <c r="B44" s="86"/>
      <c r="C44" s="87"/>
      <c r="D44" s="48"/>
      <c r="E44" s="7"/>
      <c r="F44" s="7"/>
      <c r="G44" s="43">
        <v>0</v>
      </c>
      <c r="H44" s="6">
        <f t="shared" si="4"/>
        <v>0</v>
      </c>
      <c r="I44" s="8"/>
      <c r="J44" s="68"/>
    </row>
    <row r="45" spans="2:10">
      <c r="B45" s="86"/>
      <c r="C45" s="87"/>
      <c r="D45" s="48"/>
      <c r="E45" s="7"/>
      <c r="F45" s="7"/>
      <c r="G45" s="43">
        <v>0</v>
      </c>
      <c r="H45" s="6">
        <f t="shared" si="4"/>
        <v>0</v>
      </c>
      <c r="I45" s="8"/>
      <c r="J45" s="68"/>
    </row>
    <row r="46" spans="2:10">
      <c r="B46" s="86"/>
      <c r="C46" s="87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86" t="s">
        <v>29</v>
      </c>
      <c r="C47" s="87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86"/>
      <c r="C48" s="87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86" t="s">
        <v>26</v>
      </c>
      <c r="C49" s="87"/>
      <c r="D49" s="108" t="s">
        <v>145</v>
      </c>
      <c r="E49" s="107"/>
      <c r="F49" s="107"/>
      <c r="G49" s="64" t="s">
        <v>153</v>
      </c>
      <c r="H49" s="65" t="s">
        <v>148</v>
      </c>
      <c r="I49" s="8"/>
      <c r="J49" s="68"/>
    </row>
    <row r="50" spans="2:10">
      <c r="B50" s="86"/>
      <c r="C50" s="87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86"/>
      <c r="C51" s="87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86"/>
      <c r="C52" s="87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86"/>
      <c r="C53" s="87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6"/>
      <c r="C54" s="87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6"/>
      <c r="C55" s="87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86"/>
      <c r="C56" s="87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86"/>
      <c r="C57" s="87"/>
      <c r="D57" s="48"/>
      <c r="E57" s="69"/>
      <c r="F57" s="23"/>
      <c r="G57" s="43"/>
      <c r="H57" s="17"/>
      <c r="I57" s="8"/>
      <c r="J57" s="68"/>
    </row>
    <row r="58" spans="2:10">
      <c r="B58" s="86"/>
      <c r="C58" s="87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86"/>
      <c r="C59" s="87"/>
      <c r="D59" s="106" t="s">
        <v>144</v>
      </c>
      <c r="E59" s="107"/>
      <c r="F59" s="107"/>
      <c r="G59" s="64" t="s">
        <v>153</v>
      </c>
      <c r="H59" s="65" t="s">
        <v>148</v>
      </c>
      <c r="I59" s="8"/>
      <c r="J59" s="68"/>
    </row>
    <row r="60" spans="2:10">
      <c r="B60" s="86"/>
      <c r="C60" s="87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86"/>
      <c r="C61" s="87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86"/>
      <c r="C62" s="87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6"/>
      <c r="C63" s="87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6"/>
      <c r="C64" s="87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86"/>
      <c r="C65" s="87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86"/>
      <c r="C66" s="87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130" t="s">
        <v>27</v>
      </c>
      <c r="C67" s="109"/>
      <c r="D67" s="95"/>
      <c r="E67" s="95"/>
      <c r="F67" s="96"/>
      <c r="G67" s="64" t="s">
        <v>153</v>
      </c>
      <c r="H67" s="65" t="s">
        <v>148</v>
      </c>
      <c r="I67" s="8"/>
      <c r="J67" s="68"/>
    </row>
    <row r="68" spans="2:10" ht="33" customHeight="1">
      <c r="B68" s="110"/>
      <c r="C68" s="111"/>
      <c r="D68" s="93" t="s">
        <v>141</v>
      </c>
      <c r="E68" s="7" t="s">
        <v>6</v>
      </c>
      <c r="F68" s="22" t="s">
        <v>149</v>
      </c>
      <c r="G68" s="29"/>
      <c r="H68" s="118">
        <v>200000</v>
      </c>
      <c r="I68" s="120"/>
      <c r="J68" s="67"/>
    </row>
    <row r="69" spans="2:10">
      <c r="B69" s="110"/>
      <c r="C69" s="111"/>
      <c r="D69" s="94"/>
      <c r="E69" s="116" t="s">
        <v>142</v>
      </c>
      <c r="F69" s="117"/>
      <c r="G69" s="17">
        <v>0</v>
      </c>
      <c r="H69" s="119"/>
      <c r="I69" s="121"/>
      <c r="J69" s="68"/>
    </row>
    <row r="70" spans="2:10">
      <c r="B70" s="110"/>
      <c r="C70" s="111"/>
      <c r="D70" s="94"/>
      <c r="E70" s="116" t="s">
        <v>143</v>
      </c>
      <c r="F70" s="117"/>
      <c r="G70" s="17">
        <v>0</v>
      </c>
      <c r="H70" s="119"/>
      <c r="I70" s="121"/>
      <c r="J70" s="68"/>
    </row>
    <row r="71" spans="2:10">
      <c r="B71" s="110"/>
      <c r="C71" s="111"/>
      <c r="D71" s="94"/>
      <c r="E71" s="116" t="s">
        <v>168</v>
      </c>
      <c r="F71" s="117"/>
      <c r="G71" s="6">
        <v>0</v>
      </c>
      <c r="H71" s="119"/>
      <c r="I71" s="121"/>
      <c r="J71" s="68"/>
    </row>
    <row r="72" spans="2:10" ht="17.25" thickBot="1">
      <c r="B72" s="131"/>
      <c r="C72" s="132"/>
      <c r="D72" s="94"/>
      <c r="E72" s="31" t="s">
        <v>32</v>
      </c>
      <c r="F72" s="33">
        <f>H68-G69-G70-G71</f>
        <v>200000</v>
      </c>
      <c r="G72" s="30"/>
      <c r="H72" s="119"/>
      <c r="I72" s="122"/>
      <c r="J72" s="68"/>
    </row>
    <row r="73" spans="2:10" ht="33.75" thickBot="1">
      <c r="B73" s="126" t="s">
        <v>1</v>
      </c>
      <c r="C73" s="127"/>
      <c r="D73" s="57" t="s">
        <v>155</v>
      </c>
      <c r="E73" s="58" t="s">
        <v>154</v>
      </c>
      <c r="F73" s="59" t="s">
        <v>150</v>
      </c>
      <c r="G73" s="35"/>
      <c r="H73" s="35">
        <v>0</v>
      </c>
      <c r="I73" s="8"/>
      <c r="J73" s="68"/>
    </row>
    <row r="74" spans="2:10" ht="62.25" customHeight="1">
      <c r="B74" s="84" t="s">
        <v>25</v>
      </c>
      <c r="C74" s="85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/>
      <c r="J74" s="67"/>
    </row>
    <row r="75" spans="2:10">
      <c r="B75" s="86" t="s">
        <v>163</v>
      </c>
      <c r="C75" s="16" t="s">
        <v>160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86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86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86"/>
      <c r="C78" s="22" t="s">
        <v>174</v>
      </c>
      <c r="D78" s="56"/>
      <c r="E78" s="22" t="s">
        <v>173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128" t="s">
        <v>151</v>
      </c>
      <c r="C79" s="129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82" t="s">
        <v>31</v>
      </c>
      <c r="C80" s="83"/>
      <c r="D80" s="60" t="s">
        <v>141</v>
      </c>
      <c r="E80" s="80" t="s">
        <v>24</v>
      </c>
      <c r="F80" s="81"/>
      <c r="G80" s="36"/>
      <c r="H80" s="35">
        <v>0</v>
      </c>
      <c r="I80" s="8"/>
    </row>
    <row r="81" spans="2:10" ht="16.5" customHeight="1">
      <c r="B81" s="84" t="s">
        <v>146</v>
      </c>
      <c r="C81" s="85"/>
      <c r="D81" s="49"/>
      <c r="E81" s="20"/>
      <c r="F81" s="76" t="s">
        <v>5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86"/>
      <c r="C82" s="87"/>
      <c r="D82" s="49"/>
      <c r="E82" s="20"/>
      <c r="F82" s="77"/>
      <c r="G82" s="21">
        <v>0</v>
      </c>
      <c r="H82" s="17">
        <f t="shared" si="13"/>
        <v>0</v>
      </c>
      <c r="I82" s="8"/>
    </row>
    <row r="83" spans="2:10">
      <c r="B83" s="86"/>
      <c r="C83" s="87"/>
      <c r="D83" s="49"/>
      <c r="E83" s="20"/>
      <c r="F83" s="77"/>
      <c r="G83" s="21">
        <v>0</v>
      </c>
      <c r="H83" s="17">
        <f t="shared" si="13"/>
        <v>0</v>
      </c>
      <c r="I83" s="8"/>
    </row>
    <row r="84" spans="2:10">
      <c r="B84" s="86"/>
      <c r="C84" s="87"/>
      <c r="D84" s="48"/>
      <c r="E84" s="20"/>
      <c r="F84" s="77"/>
      <c r="G84" s="21">
        <v>0</v>
      </c>
      <c r="H84" s="17">
        <f>G84</f>
        <v>0</v>
      </c>
      <c r="I84" s="8"/>
    </row>
    <row r="85" spans="2:10">
      <c r="B85" s="86"/>
      <c r="C85" s="87"/>
      <c r="D85" s="49"/>
      <c r="E85" s="20"/>
      <c r="F85" s="78"/>
      <c r="G85" s="21">
        <v>0</v>
      </c>
      <c r="H85" s="17">
        <f t="shared" si="13"/>
        <v>0</v>
      </c>
      <c r="I85" s="8"/>
    </row>
    <row r="86" spans="2:10">
      <c r="B86" s="88"/>
      <c r="C86" s="89"/>
      <c r="D86" s="48"/>
      <c r="E86" s="20"/>
      <c r="F86" s="78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90"/>
      <c r="C87" s="91"/>
      <c r="D87" s="63"/>
      <c r="E87" s="51"/>
      <c r="F87" s="79"/>
      <c r="G87" s="52">
        <v>0</v>
      </c>
      <c r="H87" s="53">
        <f t="shared" si="13"/>
        <v>0</v>
      </c>
      <c r="I87" s="46"/>
    </row>
    <row r="88" spans="2:10" ht="17.25" thickBot="1">
      <c r="B88" s="123" t="s">
        <v>147</v>
      </c>
      <c r="C88" s="124"/>
      <c r="D88" s="124"/>
      <c r="E88" s="124"/>
      <c r="F88" s="124"/>
      <c r="G88" s="125"/>
      <c r="H88" s="114">
        <f>SUM(H4:H48,H50:H58,H60:H66,H68:H74,H75:H87)</f>
        <v>383620</v>
      </c>
      <c r="I88" s="115"/>
    </row>
    <row r="89" spans="2:10">
      <c r="E89" s="75" t="s">
        <v>158</v>
      </c>
      <c r="F89" s="75"/>
      <c r="G89" s="18"/>
      <c r="H89" s="61">
        <f>SUM(H4:H22)</f>
        <v>15120</v>
      </c>
      <c r="I89" s="72" t="s">
        <v>176</v>
      </c>
    </row>
    <row r="90" spans="2:10">
      <c r="E90" s="73" t="s">
        <v>152</v>
      </c>
      <c r="F90" s="74"/>
      <c r="G90" s="19"/>
      <c r="H90" s="62">
        <f>SUM(G50:G58,G60:G66,G69:G71,G81:G87,G74:G79,G23:G48)</f>
        <v>168500</v>
      </c>
      <c r="I90" s="71">
        <v>45932</v>
      </c>
      <c r="J90" s="9"/>
    </row>
    <row r="91" spans="2:10">
      <c r="H91" s="26"/>
    </row>
    <row r="93" spans="2:10">
      <c r="I93" s="9"/>
    </row>
  </sheetData>
  <mergeCells count="29"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E90:F90"/>
    <mergeCell ref="E89:F89"/>
    <mergeCell ref="F81:F87"/>
    <mergeCell ref="E80:F80"/>
    <mergeCell ref="B80:C80"/>
    <mergeCell ref="B81:C87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2025-10-02T03:28:30Z</dcterms:modified>
</cp:coreProperties>
</file>