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현재_통합_문서" defaultThemeVersion="166925"/>
  <mc:AlternateContent xmlns:mc="http://schemas.openxmlformats.org/markup-compatibility/2006">
    <mc:Choice Requires="x15">
      <x15ac:absPath xmlns:x15ac="http://schemas.microsoft.com/office/spreadsheetml/2010/11/ac" url="C:\Work\0_Doc\0_Update Folder\"/>
    </mc:Choice>
  </mc:AlternateContent>
  <xr:revisionPtr revIDLastSave="0" documentId="13_ncr:1_{C027ACEA-6BDE-4515-A036-3632E3D97964}" xr6:coauthVersionLast="47" xr6:coauthVersionMax="47" xr10:uidLastSave="{00000000-0000-0000-0000-000000000000}"/>
  <bookViews>
    <workbookView xWindow="-120" yWindow="-120" windowWidth="29040" windowHeight="17520" tabRatio="599" xr2:uid="{8246C336-E867-446A-A1E2-43EF7F82B702}"/>
  </bookViews>
  <sheets>
    <sheet name="Work" sheetId="2" r:id="rId1"/>
    <sheet name="MOBIS_PRK3" sheetId="70" r:id="rId2"/>
    <sheet name="HKL_ADCU" sheetId="71" r:id="rId3"/>
    <sheet name="HKL_APCU" sheetId="72" r:id="rId4"/>
    <sheet name="Weekly_Mail" sheetId="27" r:id="rId5"/>
    <sheet name="ref" sheetId="69" r:id="rId6"/>
    <sheet name="Visiting(11월)" sheetId="77" r:id="rId7"/>
    <sheet name="Visiting(10월)" sheetId="76" r:id="rId8"/>
    <sheet name="Visiting(9월)" sheetId="75" state="hidden" r:id="rId9"/>
    <sheet name="Visiting(8월)" sheetId="74" state="hidden" r:id="rId10"/>
    <sheet name="Visiting(7월)" sheetId="73" state="hidden" r:id="rId11"/>
    <sheet name="Visiting(6월)" sheetId="68" state="hidden" r:id="rId12"/>
    <sheet name="Visiting(5월)" sheetId="67" state="hidden" r:id="rId13"/>
    <sheet name="Visiting(4월)" sheetId="65" state="hidden" r:id="rId14"/>
    <sheet name="Visiting(3월)" sheetId="62" state="hidden" r:id="rId15"/>
    <sheet name="Visiting(2월)" sheetId="60" state="hidden" r:id="rId16"/>
    <sheet name="Visiting(1월)" sheetId="59" state="hidden" r:id="rId17"/>
    <sheet name="Visiting(Form)" sheetId="61" r:id="rId18"/>
    <sheet name="대리점" sheetId="64" r:id="rId19"/>
  </sheets>
  <definedNames>
    <definedName name="_xlnm._FilterDatabase" localSheetId="3" hidden="1">HKL_APCU!$B$13:$L$13</definedName>
    <definedName name="_xlnm._FilterDatabase" localSheetId="1" hidden="1">MOBIS_PRK3!$B$13:$N$43</definedName>
    <definedName name="_xlnm.Print_Area" localSheetId="7">'Visiting(10월)'!$B$1:$H$2</definedName>
    <definedName name="_xlnm.Print_Area" localSheetId="6">'Visiting(11월)'!$B$1:$H$2</definedName>
    <definedName name="_xlnm.Print_Area" localSheetId="16">'Visiting(1월)'!$B$1:$H$4</definedName>
    <definedName name="_xlnm.Print_Area" localSheetId="15">'Visiting(2월)'!$B$1:$H$4</definedName>
    <definedName name="_xlnm.Print_Area" localSheetId="14">'Visiting(3월)'!$B$1:$H$2</definedName>
    <definedName name="_xlnm.Print_Area" localSheetId="13">'Visiting(4월)'!$B$1:$H$2</definedName>
    <definedName name="_xlnm.Print_Area" localSheetId="12">'Visiting(5월)'!$B$1:$H$2</definedName>
    <definedName name="_xlnm.Print_Area" localSheetId="11">'Visiting(6월)'!$B$1:$H$2</definedName>
    <definedName name="_xlnm.Print_Area" localSheetId="10">'Visiting(7월)'!$B$1:$H$2</definedName>
    <definedName name="_xlnm.Print_Area" localSheetId="9">'Visiting(8월)'!$B$1:$H$2</definedName>
    <definedName name="_xlnm.Print_Area" localSheetId="8">'Visiting(9월)'!$B$1:$H$2</definedName>
    <definedName name="_xlnm.Print_Area" localSheetId="17">'Visiting(Form)'!$B$1:$H$2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0" i="77" l="1"/>
  <c r="B37" i="77" s="1"/>
  <c r="B54" i="77" s="1"/>
  <c r="B71" i="77" s="1"/>
  <c r="B20" i="76"/>
  <c r="B37" i="76" s="1"/>
  <c r="B54" i="76" s="1"/>
  <c r="B71" i="76" s="1"/>
  <c r="B20" i="75"/>
  <c r="B37" i="75" s="1"/>
  <c r="B54" i="75" s="1"/>
  <c r="B71" i="75" s="1"/>
  <c r="B20" i="74"/>
  <c r="B37" i="74" s="1"/>
  <c r="B54" i="74" s="1"/>
  <c r="B71" i="74" s="1"/>
  <c r="B20" i="73"/>
  <c r="B37" i="73"/>
  <c r="B54" i="73"/>
  <c r="B71" i="73"/>
  <c r="A14" i="70"/>
  <c r="A15" i="70"/>
  <c r="A16" i="70"/>
  <c r="A17" i="70"/>
  <c r="A18" i="70"/>
  <c r="A19" i="70"/>
  <c r="A20" i="70"/>
  <c r="A21" i="70"/>
  <c r="A22" i="70"/>
  <c r="A23" i="70"/>
  <c r="A27" i="70"/>
  <c r="A26" i="70"/>
  <c r="A25" i="70"/>
  <c r="A24" i="70"/>
  <c r="B20" i="68"/>
  <c r="B37" i="68"/>
  <c r="B54" i="68"/>
  <c r="B71" i="68"/>
  <c r="B20" i="67"/>
  <c r="B37" i="67"/>
  <c r="B54" i="67"/>
  <c r="B71" i="67"/>
  <c r="B20" i="65"/>
  <c r="B37" i="65"/>
  <c r="B54" i="65"/>
  <c r="B71" i="65"/>
  <c r="B20" i="62"/>
  <c r="B37" i="62"/>
  <c r="B54" i="62"/>
  <c r="B71" i="62"/>
  <c r="B20" i="61"/>
  <c r="B37" i="61"/>
  <c r="B54" i="61"/>
  <c r="B71" i="61"/>
  <c r="B22" i="60"/>
  <c r="B39" i="60"/>
  <c r="B56" i="60"/>
  <c r="B73" i="60"/>
  <c r="B73" i="59"/>
  <c r="B22" i="59"/>
  <c r="B39" i="59"/>
  <c r="B56" i="59"/>
  <c r="C2" i="27"/>
</calcChain>
</file>

<file path=xl/sharedStrings.xml><?xml version="1.0" encoding="utf-8"?>
<sst xmlns="http://schemas.openxmlformats.org/spreadsheetml/2006/main" count="1056" uniqueCount="364">
  <si>
    <t>Common</t>
    <phoneticPr fontId="1" type="noConversion"/>
  </si>
  <si>
    <t>Etc</t>
    <phoneticPr fontId="1" type="noConversion"/>
  </si>
  <si>
    <t>개인</t>
    <phoneticPr fontId="1" type="noConversion"/>
  </si>
  <si>
    <t>REKR</t>
    <phoneticPr fontId="1" type="noConversion"/>
  </si>
  <si>
    <t>Mon</t>
    <phoneticPr fontId="15" type="noConversion"/>
  </si>
  <si>
    <t>Tue</t>
    <phoneticPr fontId="15" type="noConversion"/>
  </si>
  <si>
    <t>Wed</t>
    <phoneticPr fontId="15" type="noConversion"/>
  </si>
  <si>
    <t>Thu</t>
    <phoneticPr fontId="15" type="noConversion"/>
  </si>
  <si>
    <t>Fri</t>
    <phoneticPr fontId="15" type="noConversion"/>
  </si>
  <si>
    <r>
      <rPr>
        <b/>
        <sz val="10"/>
        <rFont val="Yu Gothic"/>
        <family val="2"/>
        <charset val="128"/>
      </rPr>
      <t>★</t>
    </r>
    <r>
      <rPr>
        <b/>
        <sz val="10"/>
        <rFont val="맑은 고딕"/>
        <family val="2"/>
        <charset val="129"/>
        <scheme val="minor"/>
      </rPr>
      <t>매주 월요일 Weekly Plan/Weekly/할일 확인★</t>
    </r>
    <phoneticPr fontId="1" type="noConversion"/>
  </si>
  <si>
    <t>Woody</t>
    <phoneticPr fontId="1" type="noConversion"/>
  </si>
  <si>
    <t>Date</t>
    <phoneticPr fontId="1" type="noConversion"/>
  </si>
  <si>
    <t>Opty</t>
    <phoneticPr fontId="1" type="noConversion"/>
  </si>
  <si>
    <t>General Holidays</t>
    <phoneticPr fontId="1" type="noConversion"/>
  </si>
  <si>
    <t>`</t>
    <phoneticPr fontId="1" type="noConversion"/>
  </si>
  <si>
    <t>m( _ _ )m
&lt;( _ _ )&gt;
본파일 정리</t>
    <phoneticPr fontId="1" type="noConversion"/>
  </si>
  <si>
    <t>Full Info 정리후 고객사별 폴더 정리</t>
    <phoneticPr fontId="1" type="noConversion"/>
  </si>
  <si>
    <t>Today</t>
    <phoneticPr fontId="1" type="noConversion"/>
  </si>
  <si>
    <t>Additional Company Holiday</t>
    <phoneticPr fontId="15" type="noConversion"/>
  </si>
  <si>
    <t>Leave</t>
  </si>
  <si>
    <t>Office
(Internal meeting)</t>
    <phoneticPr fontId="1" type="noConversion"/>
  </si>
  <si>
    <t>Office @Seoul
(RL78 meeting)</t>
    <phoneticPr fontId="1" type="noConversion"/>
  </si>
  <si>
    <t>Office
(RL78 OPP review)</t>
    <phoneticPr fontId="1" type="noConversion"/>
  </si>
  <si>
    <t>Office
(RL78 product review)</t>
    <phoneticPr fontId="1" type="noConversion"/>
  </si>
  <si>
    <t>Office
(RL79 product review)</t>
  </si>
  <si>
    <t>Office
(Team weekly meeting)</t>
    <phoneticPr fontId="1" type="noConversion"/>
  </si>
  <si>
    <t>Lunar New Year Holiday</t>
    <phoneticPr fontId="1" type="noConversion"/>
  </si>
  <si>
    <t>Company holiday</t>
    <phoneticPr fontId="1" type="noConversion"/>
  </si>
  <si>
    <t>Office
(LG HS_Y2 Solution support)</t>
  </si>
  <si>
    <t>Office
(LG HS_MWO Neo Chef Brazil Model support)</t>
    <phoneticPr fontId="1" type="noConversion"/>
  </si>
  <si>
    <t>Customer</t>
    <phoneticPr fontId="1" type="noConversion"/>
  </si>
  <si>
    <t>Manager Weekly Command</t>
    <phoneticPr fontId="1" type="noConversion"/>
  </si>
  <si>
    <t>Leave</t>
    <phoneticPr fontId="1" type="noConversion"/>
  </si>
  <si>
    <t>구정</t>
    <phoneticPr fontId="1" type="noConversion"/>
  </si>
  <si>
    <t>Medical Check up</t>
    <phoneticPr fontId="1" type="noConversion"/>
  </si>
  <si>
    <t>Additional Company Holiday</t>
    <phoneticPr fontId="1" type="noConversion"/>
  </si>
  <si>
    <t>General Holiday</t>
    <phoneticPr fontId="1" type="noConversion"/>
  </si>
  <si>
    <t>Renesas Day</t>
    <phoneticPr fontId="1" type="noConversion"/>
  </si>
  <si>
    <t>Comment</t>
  </si>
  <si>
    <t>UQ</t>
    <phoneticPr fontId="1" type="noConversion"/>
  </si>
  <si>
    <t>이번 Weekly Report</t>
    <phoneticPr fontId="1" type="noConversion"/>
  </si>
  <si>
    <t>xxx</t>
    <phoneticPr fontId="1" type="noConversion"/>
  </si>
  <si>
    <t>Update 혹은 중요사항</t>
    <phoneticPr fontId="1" type="noConversion"/>
  </si>
  <si>
    <t>Y2 Solution
(RL78 Technical support for Signage)</t>
    <phoneticPr fontId="1" type="noConversion"/>
  </si>
  <si>
    <t>LG Changwon
(Summary of technical issues for RL78)</t>
    <phoneticPr fontId="1" type="noConversion"/>
  </si>
  <si>
    <t>Office
(Internal meeting)</t>
  </si>
  <si>
    <t>Office
(RL78 technical support to LG HS)</t>
    <phoneticPr fontId="1" type="noConversion"/>
  </si>
  <si>
    <t>Y2 Solution
(RL78 technical support for signage)</t>
    <phoneticPr fontId="1" type="noConversion"/>
  </si>
  <si>
    <t>KKR
(Summary of technical issues for RL78)</t>
    <phoneticPr fontId="1" type="noConversion"/>
  </si>
  <si>
    <t>Office
(RL78 technical support to LG HS)</t>
  </si>
  <si>
    <t>General Holiday</t>
  </si>
  <si>
    <t>Additional Company Holiday</t>
  </si>
  <si>
    <t>Suwon Office
- MCAL &amp; R Core support</t>
    <phoneticPr fontId="15" type="noConversion"/>
  </si>
  <si>
    <t>HKL
MCAL &amp; R Core meeting</t>
    <phoneticPr fontId="15" type="noConversion"/>
  </si>
  <si>
    <t>Suwon Office
- Internal meeting</t>
    <phoneticPr fontId="15" type="noConversion"/>
  </si>
  <si>
    <t>MOBIS
- PRK3 regular meeting</t>
    <phoneticPr fontId="15" type="noConversion"/>
  </si>
  <si>
    <t>Suwon Office
- MOBIS PRK3 sync meeting.</t>
    <phoneticPr fontId="15" type="noConversion"/>
  </si>
  <si>
    <t>Suwon Office
- HL Klemove sync meeting</t>
    <phoneticPr fontId="15" type="noConversion"/>
  </si>
  <si>
    <t>Mason</t>
    <phoneticPr fontId="1" type="noConversion"/>
  </si>
  <si>
    <t>HL KLEMOVE</t>
    <phoneticPr fontId="1" type="noConversion"/>
  </si>
  <si>
    <t>HYUNDAI MOBIS</t>
    <phoneticPr fontId="1" type="noConversion"/>
  </si>
  <si>
    <t xml:space="preserve">HKL
- Regular meeting </t>
    <phoneticPr fontId="15" type="noConversion"/>
  </si>
  <si>
    <t>Tear1</t>
    <phoneticPr fontId="1" type="noConversion"/>
  </si>
  <si>
    <t>HKMC</t>
    <phoneticPr fontId="1" type="noConversion"/>
  </si>
  <si>
    <t>MOBIS</t>
    <phoneticPr fontId="1" type="noConversion"/>
  </si>
  <si>
    <t>HL Klemove</t>
    <phoneticPr fontId="1" type="noConversion"/>
  </si>
  <si>
    <t>최주환 매니저</t>
    <phoneticPr fontId="1" type="noConversion"/>
  </si>
  <si>
    <t>FAE</t>
    <phoneticPr fontId="1" type="noConversion"/>
  </si>
  <si>
    <t>Luke Choi</t>
    <phoneticPr fontId="1" type="noConversion"/>
  </si>
  <si>
    <t>Sales</t>
    <phoneticPr fontId="1" type="noConversion"/>
  </si>
  <si>
    <t>Dave Park</t>
    <phoneticPr fontId="1" type="noConversion"/>
  </si>
  <si>
    <t>박인영 프로</t>
    <phoneticPr fontId="1" type="noConversion"/>
  </si>
  <si>
    <t>문경원 이사</t>
    <phoneticPr fontId="1" type="noConversion"/>
  </si>
  <si>
    <t>Ken Moon</t>
    <phoneticPr fontId="1" type="noConversion"/>
  </si>
  <si>
    <t>2. Automotive, HPC, HL Klemove, DRV2.5(ADCU-50) for HKMC, R-Car V4M-3/PMIC/Pre-regulator, LTV=$26M, LTQ=1.8Mu, SOP=Oct’26, Opp# 7355257:</t>
    <phoneticPr fontId="1" type="noConversion"/>
  </si>
  <si>
    <t>3. Automotive, HPC, HL Klemove, PRK1.5A(APCU-10A) for HKMC, R-Car V4M-3/PMIC/Pre-regulator, LTV=$125.2M, LTQ=5Mu, SOP=Jun’27, Opp# 7346741:</t>
    <phoneticPr fontId="1" type="noConversion"/>
  </si>
  <si>
    <t>Milestone</t>
    <phoneticPr fontId="1" type="noConversion"/>
  </si>
  <si>
    <t>Updated by</t>
    <phoneticPr fontId="1" type="noConversion"/>
  </si>
  <si>
    <t>25.01.13</t>
    <phoneticPr fontId="1" type="noConversion"/>
  </si>
  <si>
    <t>Opp</t>
    <phoneticPr fontId="1" type="noConversion"/>
  </si>
  <si>
    <t>No.</t>
    <phoneticPr fontId="1" type="noConversion"/>
  </si>
  <si>
    <t>Issue title</t>
    <phoneticPr fontId="1" type="noConversion"/>
  </si>
  <si>
    <t>Issue detail</t>
    <phoneticPr fontId="1" type="noConversion"/>
  </si>
  <si>
    <t>Progress</t>
    <phoneticPr fontId="1" type="noConversion"/>
  </si>
  <si>
    <t>Update</t>
    <phoneticPr fontId="1" type="noConversion"/>
  </si>
  <si>
    <t>A/I</t>
    <phoneticPr fontId="1" type="noConversion"/>
  </si>
  <si>
    <t>PIC</t>
    <phoneticPr fontId="1" type="noConversion"/>
  </si>
  <si>
    <t>Due date</t>
    <phoneticPr fontId="1" type="noConversion"/>
  </si>
  <si>
    <t>Remark</t>
    <phoneticPr fontId="1" type="noConversion"/>
  </si>
  <si>
    <t>FCM (POC)</t>
    <phoneticPr fontId="1" type="noConversion"/>
  </si>
  <si>
    <t>Workshop (CW03~CW13)</t>
    <phoneticPr fontId="1" type="noConversion"/>
  </si>
  <si>
    <t>By Teams meeting, Training for HKMC</t>
    <phoneticPr fontId="1" type="noConversion"/>
  </si>
  <si>
    <t>Open</t>
    <phoneticPr fontId="1" type="noConversion"/>
  </si>
  <si>
    <t>#1/10, 협의
- 1월말, BOM 기준 비교 검토
- 2월초, POC 최종 선정</t>
    <phoneticPr fontId="1" type="noConversion"/>
  </si>
  <si>
    <t xml:space="preserve">Follow up Workshop agenda </t>
    <phoneticPr fontId="1" type="noConversion"/>
  </si>
  <si>
    <t>Tony</t>
    <phoneticPr fontId="1" type="noConversion"/>
  </si>
  <si>
    <t>CW13</t>
    <phoneticPr fontId="1" type="noConversion"/>
  </si>
  <si>
    <t>#1. PL은 Roy, Tony는 Workshop 지원만 대응</t>
    <phoneticPr fontId="1" type="noConversion"/>
  </si>
  <si>
    <t>Status</t>
    <phoneticPr fontId="1" type="noConversion"/>
  </si>
  <si>
    <t>Update/Result</t>
  </si>
  <si>
    <t>Raised</t>
    <phoneticPr fontId="1" type="noConversion"/>
  </si>
  <si>
    <t>Done</t>
  </si>
  <si>
    <t>Done</t>
    <phoneticPr fontId="1" type="noConversion"/>
  </si>
  <si>
    <t>P1</t>
  </si>
  <si>
    <t>MCU</t>
  </si>
  <si>
    <t>CR52 - Hang up issue by MPU Configuration</t>
  </si>
  <si>
    <t>부팅 순서에 따라 증상이 완화되었으나, 간헐적으로 OS가 멈추는 증상이 나옴</t>
    <phoneticPr fontId="1" type="noConversion"/>
  </si>
  <si>
    <t>Luis</t>
  </si>
  <si>
    <t>https://onefieldjira.renesas.com/browse/REKR_MOBIS-443
https://onefieldjira.renesas.com/browse/REKR_MOBIS-432</t>
  </si>
  <si>
    <t>MCAL - GPT Configuration</t>
  </si>
  <si>
    <t>모비스에서 1.8us로 소프트웨어 설정 함</t>
  </si>
  <si>
    <t>MCAL - SPI Multi core usase</t>
  </si>
  <si>
    <t>MCAL - SPI Multi core usase in interrupt point of view</t>
  </si>
  <si>
    <t>Spin Lock 설정 후 동작 확인 완료</t>
  </si>
  <si>
    <t>https://onefieldjira.renesas.com/browse/REKR_MOBIS-458</t>
  </si>
  <si>
    <t>MCAL - SPI CLK 10MHz Configuraiton</t>
  </si>
  <si>
    <t>MSO를 80MHz로 설정하고, SPI_DIV와 BAUD_CFG를 각각 4, 2로 설정할 경우, SPI CLK는 10MHz 가능, 검토예정</t>
    <phoneticPr fontId="1" type="noConversion"/>
  </si>
  <si>
    <t>MCAL - SPI DMA and CACHE's relevance</t>
  </si>
  <si>
    <t>DMA 사용 안하는 것으로 가이드</t>
  </si>
  <si>
    <t>https://onefieldjira.renesas.com/browse/REKR_MOBIS-517</t>
    <phoneticPr fontId="1" type="noConversion"/>
  </si>
  <si>
    <t>MCAL - SPI CS configuration</t>
    <phoneticPr fontId="1" type="noConversion"/>
  </si>
  <si>
    <t>MCAL - SPI CS configuration</t>
  </si>
  <si>
    <t>GPIO로 CS 할당할 경우 동작 가능성 확인 예정</t>
  </si>
  <si>
    <t>MCAL - CDDIIC Build error</t>
  </si>
  <si>
    <t>모비스에서 통합 완료</t>
  </si>
  <si>
    <t>MCAL - GPT ISR CAT2 configuration</t>
  </si>
  <si>
    <t>본사 WA 전달 (os.h 에 Definition 추가)</t>
  </si>
  <si>
    <t>https://onefieldjira.renesas.com/browse/REKR_MOBIS-448</t>
  </si>
  <si>
    <t>MCAL - ICCOM Configuration</t>
  </si>
  <si>
    <t>모비스에서 설정 완료</t>
  </si>
  <si>
    <t>MCU</t>
    <phoneticPr fontId="1" type="noConversion"/>
  </si>
  <si>
    <t>MCAL - SPI CS Delay reduction</t>
    <phoneticPr fontId="1" type="noConversion"/>
  </si>
  <si>
    <t>https://onefieldjira.renesas.com/browse/REKR_MOBIS-508</t>
    <phoneticPr fontId="1" type="noConversion"/>
  </si>
  <si>
    <t>MCAL - PLL Re-setup by MCU Module</t>
    <phoneticPr fontId="1" type="noConversion"/>
  </si>
  <si>
    <t>https://onefieldjira.renesas.com/browse/REKR_MOBIS-487</t>
    <phoneticPr fontId="1" type="noConversion"/>
  </si>
  <si>
    <t>25.05.19</t>
  </si>
  <si>
    <t>ADCU-50</t>
  </si>
  <si>
    <t>April 30th</t>
  </si>
  <si>
    <t>EB Autosar issue on ethernet communication</t>
  </si>
  <si>
    <t xml:space="preserve">EB is facing an issue to make the Eth communication up on RCARV4MCR52 hardware.
We are contact with Renesas for this.
Also, trying to reach Renesas RCAR Hardware support team. 
</t>
  </si>
  <si>
    <t>EB has resolved ethernet communication issues on the integration of EB Autosar</t>
  </si>
  <si>
    <t>화요일 미팅에서 내부 RAM 영역 협의(ASR 사용 포함), 필요</t>
  </si>
  <si>
    <t>25.05.12</t>
  </si>
  <si>
    <t>APCU-10A</t>
  </si>
  <si>
    <t>https://onefieldjira.renesas.com/browse/REKR_MOBIS-603</t>
    <phoneticPr fontId="1" type="noConversion"/>
  </si>
  <si>
    <t>CR코어에서 사용 할 수 있도록 Migration된 PWM Sample코드 요청 드립니다.</t>
    <phoneticPr fontId="1" type="noConversion"/>
  </si>
  <si>
    <t>Luis 부장이 PG로부터 받은 Linux Base PWM Sample Code를 CR코어에 Porting한 PWM Sample Code를 Mobis에 전달함</t>
    <phoneticPr fontId="1" type="noConversion"/>
  </si>
  <si>
    <t>REKR A/I</t>
    <phoneticPr fontId="1" type="noConversion"/>
  </si>
  <si>
    <t>Customer A/I</t>
    <phoneticPr fontId="1" type="noConversion"/>
  </si>
  <si>
    <t>MCAL - PMIC I2C Access Problem</t>
    <phoneticPr fontId="1" type="noConversion"/>
  </si>
  <si>
    <t>MCAL에서 I2C로 PMIC의 Register Access가 안됨</t>
    <phoneticPr fontId="1" type="noConversion"/>
  </si>
  <si>
    <t>MCAL - IIC CDD ISR CAT2 issue</t>
    <phoneticPr fontId="1" type="noConversion"/>
  </si>
  <si>
    <t>스펙에는 CAT2 설정이 된다고 했으나 실제 설정이 안됨.</t>
    <phoneticPr fontId="1" type="noConversion"/>
  </si>
  <si>
    <t>PG 답변 대기중</t>
    <phoneticPr fontId="1" type="noConversion"/>
  </si>
  <si>
    <t>https://onefieldjira.renesas.com/browse/REKR_MOBIS-600</t>
    <phoneticPr fontId="1" type="noConversion"/>
  </si>
  <si>
    <t>[Internal issue]</t>
    <phoneticPr fontId="1" type="noConversion"/>
  </si>
  <si>
    <t>Platform SW1</t>
    <phoneticPr fontId="1" type="noConversion"/>
  </si>
  <si>
    <t>안용덕 책임</t>
    <phoneticPr fontId="1" type="noConversion"/>
  </si>
  <si>
    <t>yongdeok.ahn@hlcompany.com</t>
    <phoneticPr fontId="1" type="noConversion"/>
  </si>
  <si>
    <t>유주현 연구원</t>
    <phoneticPr fontId="1" type="noConversion"/>
  </si>
  <si>
    <t>juhyun.yoo@hlcompany.com</t>
    <phoneticPr fontId="1" type="noConversion"/>
  </si>
  <si>
    <t>seongcheol.kim@hlcompany.com</t>
    <phoneticPr fontId="1" type="noConversion"/>
  </si>
  <si>
    <t>김성철 연구원</t>
    <phoneticPr fontId="1" type="noConversion"/>
  </si>
  <si>
    <t>김성민 책임</t>
  </si>
  <si>
    <t>조영원 책임</t>
  </si>
  <si>
    <t>최재원 파트장</t>
    <phoneticPr fontId="1" type="noConversion"/>
  </si>
  <si>
    <t>seongmin1.kim@hlcompany.com</t>
  </si>
  <si>
    <t>youngwon.cho@hlcompany.com</t>
  </si>
  <si>
    <t>jaewon1.choi@hlcompany.com</t>
  </si>
  <si>
    <t xml:space="preserve">CPM Project </t>
  </si>
  <si>
    <t>MOBIS OFJ</t>
  </si>
  <si>
    <t>https://onefieldjira.renesas.com/projects/REKR_MOBIS/queues/custom/974</t>
  </si>
  <si>
    <t>HL KLEMOVE OFJ</t>
  </si>
  <si>
    <t>https://onefieldjira.renesas.com/projects/SOC/queues/custom/2692</t>
  </si>
  <si>
    <t>ARM compiler</t>
  </si>
  <si>
    <t>https://confluence.renesas.com/display/SWDev/ARM+Compiler</t>
  </si>
  <si>
    <t>https://confluence.renesas.com/display/SWDev/Account+Management+-+Artifactory</t>
  </si>
  <si>
    <t>SoC MCAL KIL</t>
  </si>
  <si>
    <t>https://onefieldjira.renesas.com/browse/OTLINT-6194</t>
  </si>
  <si>
    <t>SoC CPM Projects Korea Notebook  (웹 보기)</t>
  </si>
  <si>
    <t>AUTOSAR</t>
    <phoneticPr fontId="1" type="noConversion"/>
  </si>
  <si>
    <r>
      <t xml:space="preserve">1. Opty 생성을 위해 Promotion
Auto Team SIP를 잡는 것을 보고 아래 내용은 수정예정
2025년도는 단체로 잡았다가 개인으로 DIN 할 수 있는 것을 넣음, 실제 반영되었는지는 확인이 필요함.
2. 개인 SIP에 잡힌 Project(LTV 1M)에서 D-IN은 언제하는지 고객 스케쥴 확인, REKR 세일즈에 D-IN 요청
    7/29에 하반기 SIP 설정(Sales에서 잡은 SIP는 FAE도 잡아야함), 만약 Project가 미정 or 진행이 느린 경우, D-IN은 다음년도로 Shift
    년말에 D-IN이 부족/충족 D-IN 스케줄을 당기거나 밀거나 함.
    </t>
    </r>
    <r>
      <rPr>
        <b/>
        <sz val="10"/>
        <rFont val="맑은 고딕"/>
        <family val="3"/>
        <charset val="129"/>
        <scheme val="minor"/>
      </rPr>
      <t>다음년도 1H SIP도 고려해야함</t>
    </r>
    <r>
      <rPr>
        <sz val="10"/>
        <rFont val="맑은 고딕"/>
        <family val="3"/>
        <charset val="129"/>
        <scheme val="minor"/>
      </rPr>
      <t xml:space="preserve">
    매년 2월/3월에 당해 MBO 설정
    1/1~1/31 23년도 상반기 SIP 설정
    만약 SIP 잡았는데 일정이 지연되어 SIP 명 혹은 양산일정 변경시, D-IN 시키고 다음 Half or 년도에 다시 Create해서 다시 잡는 것으로 해야함.
3</t>
    </r>
    <r>
      <rPr>
        <sz val="10"/>
        <rFont val="Yu Gothic"/>
        <family val="3"/>
        <charset val="128"/>
      </rPr>
      <t xml:space="preserve">. </t>
    </r>
    <r>
      <rPr>
        <sz val="10"/>
        <rFont val="맑은 고딕"/>
        <family val="3"/>
        <charset val="129"/>
      </rPr>
      <t xml:space="preserve">매주 월요일(MCU Team였을때) REKR ALl </t>
    </r>
    <r>
      <rPr>
        <sz val="10"/>
        <rFont val="Yu Gothic"/>
        <family val="3"/>
      </rPr>
      <t>O</t>
    </r>
    <r>
      <rPr>
        <sz val="10"/>
        <rFont val="맑은 고딕"/>
        <family val="3"/>
        <charset val="129"/>
      </rPr>
      <t xml:space="preserve">pportunity 뽑아서 Opp, DIN, DWIN으로 구분하기, REKR/대리점/섹션/Family Name/ 년도별로 정리
가장 먼저 해야할 것은 New. Old 구분
</t>
    </r>
    <r>
      <rPr>
        <sz val="10"/>
        <rFont val="맑은 고딕"/>
        <family val="3"/>
        <charset val="129"/>
        <scheme val="minor"/>
      </rPr>
      <t xml:space="preserve">
4. Weekly 정리하기 및 Visiting 폴더생성(위클리 플랜, PPT)
■ 장비구매
장비구매시 예산제출 -&gt; 본사 사전 승인 -&gt; 상세 이유 제출 -&gt; 본사 승인 -&gt; 구매
■ 해외출장시
Quart별 사전 예산제출 필요
</t>
    </r>
    <r>
      <rPr>
        <sz val="10"/>
        <color rgb="FFFF0000"/>
        <rFont val="맑은 고딕"/>
        <family val="3"/>
        <charset val="129"/>
        <scheme val="minor"/>
      </rPr>
      <t xml:space="preserve">■ 편도 200km 이상(대구정도), 창원 내려갈 때 출장 신청이 필요.
</t>
    </r>
    <r>
      <rPr>
        <sz val="10"/>
        <rFont val="맑은 고딕"/>
        <family val="3"/>
        <charset val="129"/>
        <scheme val="minor"/>
      </rPr>
      <t xml:space="preserve">
■ 어플리케이션 오너
현재 고객 라인업과 가격 구조를 분석하고, 당사의 Design-In 여부를 비교하여 강점과 약점을 평가해야 합니다. 
블록 다이어그램을 중심으로 경쟁력을 검토하고, 시장 트렌드와 새로운 기술 대응 방안을 마련해야 합니다.</t>
    </r>
    <phoneticPr fontId="1" type="noConversion"/>
  </si>
  <si>
    <r>
      <t xml:space="preserve">1. Web에 Visiting plan 작성
    REL등 만약 REKR 방문자가 있을시 간단하게 고객 방문리스트 작성 후 Team Leader에게 보고, CC KN, HJ, Phil, Jin, Kyel, Scully
2. Weekly 매주 수요일 16시까지 Send(아래와 같이 시간적순서로 기입)
    "MA가 회로도 리뷰를 요청. -&gt; MA는 7/5까지 1st ACT 제작계획. REKR은 ACT 튜닝예정. MA는 7/28까지 2nd ACT 제작예정. MA가 7/말 ACT를 AOI로 송부예정"
3. 프로모션: 고객은 어떤 PN, 가격이 어떤데, 우리 가격은 ?라서 네거티브하다. 기능은? 보고시 항상 Feedback는 있어야함.
4. 항상 GPAK 프로모션
5. 출장자가 오면 AI시트 정리해서 REKR에 공유(일단 Manager에게 공유)
Biz는 ROI 관점이 반드시 필요
이것을 하기 위해서는 경쟁사 대비 메리트가 있는가?
</t>
    </r>
    <r>
      <rPr>
        <sz val="10"/>
        <color rgb="FFFF0000"/>
        <rFont val="맑은 고딕"/>
        <family val="3"/>
        <charset val="129"/>
        <scheme val="minor"/>
      </rPr>
      <t>기술영업.(뭐가 필요할까?)
회사매출, REKR 매출, Auto 매출, IC별 매출, 고객은 어디어디?
연간확동계획</t>
    </r>
    <r>
      <rPr>
        <sz val="10"/>
        <rFont val="맑은 고딕"/>
        <family val="3"/>
        <charset val="129"/>
        <scheme val="minor"/>
      </rPr>
      <t xml:space="preserve">
</t>
    </r>
    <r>
      <rPr>
        <sz val="10"/>
        <color rgb="FFFF0000"/>
        <rFont val="맑은 고딕"/>
        <family val="3"/>
        <charset val="129"/>
        <scheme val="minor"/>
      </rPr>
      <t>BU(Business Unit) → PG(Product Group)</t>
    </r>
    <phoneticPr fontId="1" type="noConversion"/>
  </si>
  <si>
    <r>
      <t xml:space="preserve">Weekly format
</t>
    </r>
    <r>
      <rPr>
        <sz val="10"/>
        <color rgb="FFFF0000"/>
        <rFont val="맑은 고딕"/>
        <family val="3"/>
        <charset val="129"/>
        <scheme val="minor"/>
      </rPr>
      <t>1. Automotive, HPC - Hyundai MOBIS, PRK3 for HKMC(R-Car V4H-5/PMIC/Core-rail), LTV=$247M, LTQ=4.6Mu, SOP=Aug’26, Opp# 7328537:
2. Automotive, HPC, HL Klemove, PRK1.5A(APCU-10A)/DRV2.5(ADCU-50) for HKMC, R-CAR V4M-3/PMIC+Pre-reg, LTV $125M/$26M, SOP Jun’27/Oct’26, Opp# 7355257/7346741 :</t>
    </r>
    <phoneticPr fontId="1" type="noConversion"/>
  </si>
  <si>
    <t>PRK1.5A(APCU10A)</t>
    <phoneticPr fontId="1" type="noConversion"/>
  </si>
  <si>
    <t>DRV2.5(ADCU50)</t>
    <phoneticPr fontId="1" type="noConversion"/>
  </si>
  <si>
    <t>PMIC I2C issue which is occurred in MOBIS India team, was resolved. MCAL configuration issue, KR had a debugging session and guided a correct MCAL configuration for I2C interface with PMIC specific sequence. MOBIS India team made a success of I2C communication with PMIC. No issue Autosar MCAL in now.</t>
    <phoneticPr fontId="1" type="noConversion"/>
  </si>
  <si>
    <t>Mobis can't access PMIC registers via I2C. KR Team analyzed the PMIC datasheet and provided guidance for I2C read/write operations with an MCAL sample application code. Mobis referred to this guidance and modified their own MCAL source code. but, The I2C communication still did not work, Mobis requested technical support from the KR Team. KR Team conducted two technical sessions to debug the configuration errors together with Mobis. As a result, Mobis was able to successfully access the PMIC registers.</t>
    <phoneticPr fontId="1" type="noConversion"/>
  </si>
  <si>
    <t>WK21 '25
(MAY15 - MAY21)</t>
    <phoneticPr fontId="1" type="noConversion"/>
  </si>
  <si>
    <r>
      <t xml:space="preserve">2. Automotive, HPC, HL Klemove, PRK1.5A(APCU-10A)/DRV2.5(ADCU-50) for HKMC, R-CAR V4M-3/PMIC+Pre-reg, LTV $125M/$26M, SOP Jun’27/Oct’26, Opp# 7355257/7346741 :
</t>
    </r>
    <r>
      <rPr>
        <sz val="11"/>
        <color rgb="FFFF0000"/>
        <rFont val="맑은 고딕"/>
        <family val="3"/>
        <charset val="129"/>
        <scheme val="minor"/>
      </rPr>
      <t>(Korea: Automotive, HPC – HL Klemove, PRK1.5A(APCU)/DRV2.5(ADCU) for HKMC, R-CAR V4M-3/PMIC+Pre-reg, LTV $125M/$36M, SOP Jun’27/Oct’26:)</t>
    </r>
    <phoneticPr fontId="1" type="noConversion"/>
  </si>
  <si>
    <r>
      <t xml:space="preserve">1. Automotive, HPC - Hyundai MOBIS, PRK3 for HKMC(R-Car V4H-5/PMIC/Core-rail), LTV=$247M, LTQ=4.6Mu, SOP=Aug’26, Opp# 7328537:
</t>
    </r>
    <r>
      <rPr>
        <sz val="11"/>
        <color rgb="FFFF0000"/>
        <rFont val="맑은 고딕"/>
        <family val="3"/>
        <charset val="129"/>
        <scheme val="minor"/>
      </rPr>
      <t>(Korea: Automotive, HPC – MOBIS, PRK3 for HKMC, R-Car V4H-3/PMIC+Core-rail, LTV $247M, SOP Aug’26:)</t>
    </r>
    <phoneticPr fontId="1" type="noConversion"/>
  </si>
  <si>
    <t>General Holiday</t>
    <phoneticPr fontId="15" type="noConversion"/>
  </si>
  <si>
    <t>HKL
- MCAL &amp; R Core support</t>
    <phoneticPr fontId="15" type="noConversion"/>
  </si>
  <si>
    <t>Boot 순서- ICUMX 포함해서 CR, CA</t>
  </si>
  <si>
    <t>회로도 연동 Port 설정, HV4 H/W Manual</t>
  </si>
  <si>
    <t>IPL은 R-CAR 메모리 맵을 할당함. IPL 담당자가 사용하는 메모리를 할당하고 그 메모리를 사용해야함.</t>
  </si>
  <si>
    <t>MCAL -&gt; T32 말고 사용해보지 않음. 시리얼은 있지만 AP와 같이 Log가 출력되어 권장하지 않음. CAN으로 Debug하는 것이 좋음.</t>
  </si>
  <si>
    <t>CAN이 동작하지 않을 경우 CA, CR, ICUMAX등 누군가 초기화를 해버릴 수 가 있어서, 우리 문제가 아닐 수 있음.</t>
  </si>
  <si>
    <t>리셋의 종류</t>
  </si>
  <si>
    <t>전체 코어의 리셋이 있음.</t>
  </si>
  <si>
    <t>one 리셋(각 코어만)</t>
  </si>
  <si>
    <t>각 코어의 0, 1, 2, 순번 확인</t>
  </si>
  <si>
    <t>MCAL</t>
    <phoneticPr fontId="1" type="noConversion"/>
  </si>
  <si>
    <t>컴파일 옵션을 픽스임</t>
  </si>
  <si>
    <t>바꾸면 개런티를 못함.</t>
  </si>
  <si>
    <t>바꾸고 싶으면 본사 허락을 받아야함.</t>
  </si>
  <si>
    <t>본사 WA 전달 (MCAL외의 헤더 파일을 수정)</t>
    <phoneticPr fontId="1" type="noConversion"/>
  </si>
  <si>
    <t>Reopen</t>
    <phoneticPr fontId="1" type="noConversion"/>
  </si>
  <si>
    <t>PG에게 CAT2 설정을 어떻게 해야하는지 or 제약사항인지 문의함.
WA로 처리하면 된다고함
Hello Phan Dai Phat , Khanh Do (REL/VN) 
Thank you for detail explanation.
I understood it. I will send WA to customer as below. If I need to explain background of this issue, I will explain it to customer based on your explanation verbally.
Add Os_IIC_HW_CHx_ISR_CAT2_ISR to Os.h (or another header that included in Os.h)
If I get customer feedback, I will update this ticket.
Best r regards</t>
    <phoneticPr fontId="1" type="noConversion"/>
  </si>
  <si>
    <t>#JIRA</t>
    <phoneticPr fontId="1" type="noConversion"/>
  </si>
  <si>
    <t>CR52 &lt;-&gt; CA간 통신 CDD_ICCOM Demo</t>
    <phoneticPr fontId="1" type="noConversion"/>
  </si>
  <si>
    <t>SPI 드라이브 스트렝스 설정 문의</t>
    <phoneticPr fontId="1" type="noConversion"/>
  </si>
  <si>
    <t>CR-Core PWM Sample Code</t>
    <phoneticPr fontId="1" type="noConversion"/>
  </si>
  <si>
    <t>WK22 '25
(MAY22 - MAY28)</t>
    <phoneticPr fontId="1" type="noConversion"/>
  </si>
  <si>
    <t>고객은 자사 보드에서 IPL 로딩 중 Trace32 상에서 예외 처리 오류가 발생하였습니다. 초기부터 고객 보드에서 직접 디버깅을 진행할 경우 고려해야 할 변수들이 많기 때문에, 우선 동일한 문제가 V4M Grayhawk 보드에서도 재현되는지 확인을 요청하였습니다. KR Team은 V4M Grayhawk 환경에서는 해당 문제가 발생하지 않음을 사전에 확인하였습니다. 향후 KR Team은 Trace32를 활용하여 고객 보드에서 발생하는 원인을 추가로 분석할 예정입니다. 고객은 CAN 및 ICCOM 기능을 최우선적으로 검증할 계획이며, KR Team은 이에 대한 기술 지원을 제공할 예정입니다.</t>
    <phoneticPr fontId="1" type="noConversion"/>
  </si>
  <si>
    <t># Autosar MCAL – PMIC I2C Access Problem – Reopened. 1byte read/write communicating with PMIC is working, but when attempting to read or write data continuously, PMIC communication failed. KR plans the debugging session with MOBIS India team to review and check miss point on MOBIS source code.</t>
    <phoneticPr fontId="1" type="noConversion"/>
  </si>
  <si>
    <r>
      <t xml:space="preserve">(1)	CR-Core PWM Sample Code - Done
고객은 CR-Core에서 PWM 제어를 구현하기 위해, KR Team에게 참고할 수 있는 Sample Code를 요청하였습니다. 현재 CR-Core 전용 PWM 제어용 Sample Code는 별도로 제공되지 않아, KR Team은 CA-Core용 PWM Sample Code를 CR-Core 환경에 맞게 포팅하여 제공하였습니다.
(2)	CR-Core와 CA-Core 간의 ICCOM 통신 데모 준비 - Done
고객은 CR-Core와 CA-Core 간의 ICCOM 통신을 구현했으나, CA-Core에서 CR-Core의 데이터 수신을 확인 할 수 없었습니다. 고객은 어떤 문제인지 원인을 찾을 수 없어, KR Team에 ICCOM 통신 데모를 요청하였습니다. KR Team은 ICCOM 통신 데모 준비를 완료하였으며, 해당 데모는 다음 주 고객사에 시연할 예정입니다.
(3)	ADC &amp; EEPROM SPI 통신 Overshoot 조절 – Done
고객은 ADC와 EEPROM을 SPI로 컨트롤하고 있다. 하지만 SPI에 Overshoot가 발생해서 스펙을 만족하지 못하고 있습니다. KR Team은 SPI의 스트렝스를 조절할 수 있는 Parameter를 가이드 했습니다.
(4)	PMIC I2C Access Problem – Reopened &amp; ongoing
</t>
    </r>
    <r>
      <rPr>
        <sz val="11"/>
        <color rgb="FF0070C0"/>
        <rFont val="맑은 고딕"/>
        <family val="3"/>
        <charset val="129"/>
        <scheme val="minor"/>
      </rPr>
      <t>이전에 고객과 함께 진행한 디버깅 세션에서, 1Byte Read/Write 동작은 문제가 없음을 확인했습니다. 그러나 고객이 연속적으로 데이터를 Write하거나 Read하는 경우, 통신이 정상적으로 완료되지 않는 현상이 발생하고 있습니다. KR Team은 이에 대해 고객의 소스 코드를 검토할 예정입니다.</t>
    </r>
    <phoneticPr fontId="1" type="noConversion"/>
  </si>
  <si>
    <t>https://jira.renesas.eu/browse/ARCACAI-155   </t>
    <phoneticPr fontId="1" type="noConversion"/>
  </si>
  <si>
    <t>WK23 '25
(MAY29 - JUN04)</t>
    <phoneticPr fontId="1" type="noConversion"/>
  </si>
  <si>
    <t xml:space="preserve">Luis 부장 &amp; Tony 이사와 함께 Demo 준비를 완료했다. CR-Core와 CA-Core간 Data 통신을 확인했다.
모비스 AP(CA-Core) 팀은 Renesas MCAL Sample 환경에서는 ICCOM 통신이 정상적으로 동작하였으나, 자사 플랫폼에서는 CR-Core와의 통신이 되지 않는 문제가 발생했다고 연락해왔습니다.
KR Team이 분석한 결과, 자사 플랫폼에서 CR-Core의 ICCOM 설정이 Renesas 가이드에 따라 제대로 설정되지 않은 것을 확인하였고, 설정을 수정한 후에는 CR-Core에서 CA-Core로 전송하는 데이터는 정상적으로 동작하는 것을 확인했습니다.
하지만, 모비스에서 사용하는 GUI Tool에서는 CR-Core가 데이터를 수신할 때 필요한 Interrupt Callback 설정 항목이 없어, CA-Core에서 CR-Core로 보내는 데이터는 CR-Core에서 수신되지 않는 문제가 있었습니다.
이에 대해 모비스 측은 GUI Tool 관련 문의를 Vector에 진행할 예정입니다.
</t>
    <phoneticPr fontId="1" type="noConversion"/>
  </si>
  <si>
    <t>KR 팀은 모비스의 소스 코드를 검토한 결과, I2C 연속 통신 시 모비스 측에서 선언한 변수가 초기화되지 않는 문제를 확인하고 해당 부분을 수정하였습니다. 이후 I2C 통신에서 연속적인 Read/Write 동작이 정상적으로 수행되는 것을 확인하였으며, 현재 모비스 인도팀에서 추가적인 문제가 없는지 최종 확인 중입니다.
KR team reviewed Mobis's source code and found that a variable created by Mobis were not initialized during I2C communication. The KR team fixed this, and the I2C communication was able to read/write continuously. MOBIS India team is currently checking if there are any additional problems.
MOBIS AP (CA-Core) team confirmed that ICCOM communication works in the Renesas MCAL Sample environment. But, there was a problem with CR-Core communication on their platform. KR team conducted a debugging session with MOBIS. As a result of the analysis, The ICCOM settings of CR-Core on their platform were not set according to the Renesas guide. After modifying the settings, data transmitted from CR-Core to CA-Core worked normally. However, in the GUI Tool used by MOBIS, there was no Interrupt Callback setting item when CR-Core received data, so there was a problem that the data sent from CA-Core to CR-Core could not be received by CR-Core. MOBIS will contact VECTOR regarding the GUI Tool. KR team will support MOBIS if they have any questions.</t>
    <phoneticPr fontId="1" type="noConversion"/>
  </si>
  <si>
    <t>PMIC I2C Access Problem – Solved. I2C read/write issue in MOBIS india team was solved by uninitialized variable was corrected.</t>
    <phoneticPr fontId="1" type="noConversion"/>
  </si>
  <si>
    <t>Suwon Office
- Autosar MCAL support</t>
    <phoneticPr fontId="15" type="noConversion"/>
  </si>
  <si>
    <t>HKL
- Autosar MCAL support</t>
    <phoneticPr fontId="15" type="noConversion"/>
  </si>
  <si>
    <t>4차보드 MCU Uart 통신 설정 문의</t>
    <phoneticPr fontId="1" type="noConversion"/>
  </si>
  <si>
    <t>고객 동작 확인중, 특별히 문제가 없다고 함.</t>
    <phoneticPr fontId="1" type="noConversion"/>
  </si>
  <si>
    <t>고객 확인중</t>
    <phoneticPr fontId="1" type="noConversion"/>
  </si>
  <si>
    <t>고객이 보드 준비중</t>
    <phoneticPr fontId="1" type="noConversion"/>
  </si>
  <si>
    <t>(1) ADC &amp; EEPROM SPI 통신 Overshoot 조절
KR Team은 SPI 스트렝스를 조절할 수 있는 파라미터를 고객에게 가이드하였으며, 고객은 해당 가이드를 바탕으로 자사 플랫폼에 포팅하여 테스트를 진행했습니다. 그 결과, ADC의 오버슈트는 조절이 되었으나 EEPROM의 오버슈트는 여전히 개선되지 않았습니다. 이에 KR Team은 고객이 구현한 소스 코드를 검토한 결과 Offset 설정에 오류가 있는 것을 확인하였고, 이에 대한 수정을 요청했습니다. 현재 고객은 EEPROM의 오버슈트가 조정되는지 확인 중입니다.
KR team guided MOBIS on parameters to adjust the SPI drive strength, and MOBIS applied the guidance to their platform and conducted testing. As a result, the overshoot problem with the ADC was resolved, but the overshoot on the EEPROM remained. Upon reviewing MOBIS's source code, the KR team identified an error in the offset configuration and requested a correction. MOBIS is currently verifying whether the EEPROM overshoot can be resolved after the modification.
(2) 4차보드 CR-Core 전용 UART 할당 설정
고객은 현재 4차 보드를 제작하였으며, 해당 보드에는 디버깅 용도로 CR-Core 전용 UART가 하드웨어적으로 할당되어 있습니다. KR Team은 이 UART가 정상적으로 동작할 수 있도록 기술 지원을 제공할 예정입니다. 고객은 6월 말까지 해당 UART의 동작을 검증 완료할 계획입니다.
MOBIS has currently produced the 4th version of their board, which includes a dedicated UART for the CR-Core, assigned for debugging purposes. KR team plans to provide technical support to ensure this UART operates. MOBIS plan to complete the verification of the UART functionality by the end of June.</t>
    <phoneticPr fontId="1" type="noConversion"/>
  </si>
  <si>
    <t>WK24 '25
(JUN05 - JUN11)</t>
    <phoneticPr fontId="1" type="noConversion"/>
  </si>
  <si>
    <t>고객은 EB의 AUTOSAR 플랫폼을 릴리즈 받아 자사 보드에서 동작을 테스트했으나, CR-Core가 정상적으로 기동되지 않았습니다. KR Team은 리셋 벡터가 0xE2100000으로 정상 설정되어 있는 것을 확인했으며, 현재 고객이 추가 원인을 분석 중입니다. CR-Core가 정상 기동되면, 고객은 CAN 및 ICCOM 기능 검증을 진행할 예정입니다.
HKL received the EB AUTOSAR platform release and tested it on their board, but the CR-Core did not boot correctly. KR team confirmed that the reset vector is correctly set to 0xE2100000, and HKL is currently analyzing additional causes. Once the CR-Core boots properly, HKL plans to proceed with the verification of the CAN and ICCOM functions.</t>
    <phoneticPr fontId="1" type="noConversion"/>
  </si>
  <si>
    <r>
      <t xml:space="preserve">■ 상황
</t>
    </r>
    <r>
      <rPr>
        <sz val="10"/>
        <rFont val="Yu Gothic"/>
        <family val="3"/>
        <charset val="128"/>
      </rPr>
      <t>・</t>
    </r>
    <r>
      <rPr>
        <sz val="10"/>
        <rFont val="맑은 고딕"/>
        <family val="3"/>
        <charset val="129"/>
      </rPr>
      <t xml:space="preserve">
■ 개발 환경 Version
Compiler ARM 6.16.1</t>
    </r>
    <phoneticPr fontId="1" type="noConversion"/>
  </si>
  <si>
    <t>서버 파일정리, 폴더 정리, Study</t>
    <phoneticPr fontId="1" type="noConversion"/>
  </si>
  <si>
    <t>보드 수령해서 6/말까지 뚫어야함.
20250623
REKR Source Code를 설정해서 동작확인을 완료. 모비스로 가이드 완료함. 모비스 Test중</t>
    <phoneticPr fontId="1" type="noConversion"/>
  </si>
  <si>
    <t>Type</t>
    <phoneticPr fontId="1" type="noConversion"/>
  </si>
  <si>
    <t>CAN</t>
    <phoneticPr fontId="1" type="noConversion"/>
  </si>
  <si>
    <t>ICCOM</t>
    <phoneticPr fontId="1" type="noConversion"/>
  </si>
  <si>
    <t>CAN Bringup</t>
    <phoneticPr fontId="1" type="noConversion"/>
  </si>
  <si>
    <t>ICCOM Bringup</t>
    <phoneticPr fontId="1" type="noConversion"/>
  </si>
  <si>
    <t>EB AUTOSAR Platform</t>
    <phoneticPr fontId="1" type="noConversion"/>
  </si>
  <si>
    <t>EB AUTOSAR Platform Bringup</t>
    <phoneticPr fontId="1" type="noConversion"/>
  </si>
  <si>
    <t>https://onefieldjira.renesas.com/browse/SOC-2313</t>
    <phoneticPr fontId="1" type="noConversion"/>
  </si>
  <si>
    <t>Close</t>
    <phoneticPr fontId="1" type="noConversion"/>
  </si>
  <si>
    <t>R-Core이 Booting이 안됨. IPL의 Reset Vector 0xE2100000 으로 동일하게 EB Platform에 설정했는데도 안됨. 20250620 R-Core가 Boot 됨. 어떤 수정으로 해결되었는지 확인이 필요.
PLL3CR0 설정 문제인듯, 
PRK3는 무슨 문제이고 어떻게 해결했고, CS 이사님에게 공유
20250625
HKL에서 ASM을 수정해서 Boot됨을 확인함.
TR32로 CAN 통신할 때의 레지스터를 모두 읽어와서 ASM에 설정함.</t>
    <phoneticPr fontId="1" type="noConversion"/>
  </si>
  <si>
    <t>WK26 '25
(JUN19 - JUN25)</t>
    <phoneticPr fontId="1" type="noConversion"/>
  </si>
  <si>
    <t>PMIC I2C Access issue, Online debugging session with Mobis India was conducted to review new issue of I2C, ongoing with PMIC &amp; MCU</t>
    <phoneticPr fontId="1" type="noConversion"/>
  </si>
  <si>
    <t xml:space="preserve">Bring up ICCOM MCAL CDD, To configure ICCOM, a CDD module must be added to the RTE environment. however, it is not possible to apply this in the EB BSW,  KR will check whether the ICCOM configuration file for the CDD module can be imported into the EB BSW, and we also discuss it with EB Korea. </t>
    <phoneticPr fontId="1" type="noConversion"/>
  </si>
  <si>
    <t>(1)	Bring up EB AUTOSAR platform - Close
The customer successfully booted the AUTOSAR platform by modifying the ASM code.
(2)	Bring up CAN communication - Close
HKL confirmed that the CAN application operated normally when executed directly in memory using TR32. but, after the AUTOSAR platform booted, the CAN communication did not work. KR team identified that the CAN clock configuration had been omitted. HKL then manually added the necessary configuration to the assembly code, and confirmed that CAN communication worked correctly even after the AUTOSAR platform booted.
(3)	Bring up ICCOM communication - Open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</si>
  <si>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(1)	Overshoot Adjustment for ADC &amp; EEPROM SPI Communication - Reopened &amp; ongoing
KR team provided MOBIS with parameters for adjusting the SPI drive strength. MOVIS is verifying whether the modification resolved the EEPROM overshoot issue.
Waiting for customer feedback. 
(No updates this week)
(2)	Setting up CR-Core UART on 4th board – ongoing
KR team has verified that the UART dedicated to R-Core is working on the 4th board made by Mobis. KR team has provided Mobis with a configuration guide. Mobis is modifying their platform and plans to complete the UART function verification by the end of June.
(3)	PMIC I2C Access Problem - Reopened &amp; ongoing
Mobis India has asked KR team to analyze the cause of the issue where I2C communication is not completed and is occasionally interrupted on their platform, and the slave address is changed. KR team suspected that there may be noise. KR team requested Mobis India team to apply a filter to the I2C. The slave address change issue was resolved as a result of the filter. KR team will continue to debug the issue of I2C communication not being completed.</t>
    <phoneticPr fontId="1" type="noConversion"/>
  </si>
  <si>
    <t>MOBIS
- Autosar MCAL support</t>
    <phoneticPr fontId="15" type="noConversion"/>
  </si>
  <si>
    <r>
      <t xml:space="preserve">■ 상황
</t>
    </r>
    <r>
      <rPr>
        <sz val="10"/>
        <rFont val="Yu Gothic"/>
        <family val="3"/>
        <charset val="128"/>
      </rPr>
      <t>・</t>
    </r>
    <r>
      <rPr>
        <sz val="10"/>
        <rFont val="맑은 고딕"/>
        <family val="3"/>
        <charset val="129"/>
      </rPr>
      <t xml:space="preserve">EB AUTOSAR 자사 Board Bringup 중, Boot시 멈춤. IPL의 Reset vector 0xE2100000, AUTOSAR Boot Reset Vector 0xE2100000 확인함. 원인은 HKL에서 확인중.
</t>
    </r>
    <r>
      <rPr>
        <sz val="10"/>
        <rFont val="Yu Gothic"/>
        <family val="3"/>
        <charset val="128"/>
      </rPr>
      <t>・</t>
    </r>
    <r>
      <rPr>
        <sz val="10"/>
        <rFont val="맑은 고딕"/>
        <family val="3"/>
        <charset val="129"/>
      </rPr>
      <t>ICCOM 설정필요, EB 플랫폼에 맡춰야함.
■ 개발 환경 Version
Compiler ARM 6.16.1</t>
    </r>
    <phoneticPr fontId="1" type="noConversion"/>
  </si>
  <si>
    <t>CS 딜레이 개선
PG에게 Without DMA:/With DMA 일때 왜 SPI CS 동작이 왜 차이나는지 문의함
[20250701]
1.	If there is no issue, I will request to use SPI w/o DMA to customer.
2.	If customer ask us about SPI w/ DMA, Korea team will answer "This version's MCAL have KIL on SPI w/ DMA, And will be improved next MCAL version. Schedules is not fixed."</t>
    <phoneticPr fontId="1" type="noConversion"/>
  </si>
  <si>
    <t>https://onefieldjira.renesas.com/browse/SOC-2338</t>
    <phoneticPr fontId="1" type="noConversion"/>
  </si>
  <si>
    <t>MCU</t>
    <phoneticPr fontId="1" type="noConversion"/>
  </si>
  <si>
    <t>https://onefieldjira.renesas.com/browse/REKR_MOBIS-677</t>
    <phoneticPr fontId="1" type="noConversion"/>
  </si>
  <si>
    <t>I2C Asynchronous</t>
    <phoneticPr fontId="1" type="noConversion"/>
  </si>
  <si>
    <t>[20250701]
We would like to know if there is any asynchronous API present in IIC MCAL driver for the IIC Tx/Rx operations.
As you know we currently use the following code to check if the IIC transaction is over or not.
     CddIic_Ch5Write(&amp;PmicPage1SendData[0], 2, &amp;CddIic_GaaSlaveConfig[1]);
     while(END_NOTICE_Flag != 3)</t>
    <phoneticPr fontId="1" type="noConversion"/>
  </si>
  <si>
    <t>https://onefieldjira.renesas.com/browse/SOC-2332</t>
    <phoneticPr fontId="1" type="noConversion"/>
  </si>
  <si>
    <t>https://onefieldjira.renesas.com/browse/SOC-2317</t>
    <phoneticPr fontId="1" type="noConversion"/>
  </si>
  <si>
    <t>https://onefieldjira.renesas.com/browse/SOC-2333</t>
    <phoneticPr fontId="1" type="noConversion"/>
  </si>
  <si>
    <t>https://onefieldjira.renesas.com/browse/SOC-2331</t>
    <phoneticPr fontId="1" type="noConversion"/>
  </si>
  <si>
    <t>. (2) PMIC I2C issue, PMIC and V4H connected by I2C has an issue that is intermittently interrupted without completion. Debugging session was held with MOBIS India team, checked a symptom. KR is under analysis of register data in both normal/abnormal.</t>
    <phoneticPr fontId="1" type="noConversion"/>
  </si>
  <si>
    <t>WK27 '25
(JUN26 - JUL02)</t>
    <phoneticPr fontId="1" type="noConversion"/>
  </si>
  <si>
    <t>(1)	Overshoot Adjustment for ADC &amp; EEPROM SPI Communication - Reopened &amp; ongoing
[ No updates this week ]
KR team provided MOBIS with parameters for adjusting the SPI drive strength. MOVIS is verifying whether the modification resolved the EEPROM overshoot issue.
Waiting for customer feedback. 
(2)	Setting up CR-Core UART on 4th board – Done
KR team has verified that the UART dedicated to R-Core is working on the 4th board made by Mobis. KR team has provided Mobis with a configuration guide. KR team visited Mobis and debugged the source code together. There was a missing part in the UART initialization settings, so KR team added it and confirmed that the UART was working.
(3)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is analyzing the register values in both normal and abnormal conditions.</t>
    <phoneticPr fontId="1" type="noConversion"/>
  </si>
  <si>
    <t>(1)	Bring up ICCOM communication - Open
[ No updates this week ]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</si>
  <si>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 xml:space="preserve">Bring up ICCOM MCAL CDD, ICCOM test postponed to July 15th due to the delay of ICCOM integration from Autosar. HKL requested KR to help to debug the test to expedite ICCOM integration. the debugging environment using e2studio is under preparing. </t>
    <phoneticPr fontId="1" type="noConversion"/>
  </si>
  <si>
    <r>
      <t xml:space="preserve">20250620
HKL은 CAN 250bps 통신을 확인함. REKR은 500kbps와 2Mbps 설정을 가이드함. HKL에서 2Mbps 통신을 확인중.
20250625
AUTOSAR Boot 후 CAN 통신이 안됨, Clock 설정이 빠져 이를 ASM에 넣음. 이후 문제없이 CAN이 동작됨
</t>
    </r>
    <r>
      <rPr>
        <sz val="10"/>
        <color rgb="FFFF0000"/>
        <rFont val="맑은 고딕"/>
        <family val="3"/>
        <charset val="129"/>
        <scheme val="minor"/>
      </rPr>
      <t>Close 해야함.</t>
    </r>
    <phoneticPr fontId="1" type="noConversion"/>
  </si>
  <si>
    <r>
      <t xml:space="preserve">20250625
CDD 모듈을 EB 플랫폼에 Import 해야하는데 안됨. 왜 안되는지 확인이 필요.
20250704
ACORE에서 ICCOM 초기화가 완료되면 RCORE는 완료된 플래그를 인터럽트로 수신합니다. 맞나요?
현재 빌드는 완료되었으며 샘플 코드를 적용하여 테스트 중입니다. 지원해 주셔서 감사합니다.
RCore -&gt; ACore OK
ACore -&gt; Rcore Test 중.
</t>
    </r>
    <r>
      <rPr>
        <sz val="10"/>
        <color rgb="FFFF0000"/>
        <rFont val="맑은 고딕"/>
        <family val="3"/>
        <charset val="129"/>
        <scheme val="minor"/>
      </rPr>
      <t>Close 해야함.</t>
    </r>
    <phoneticPr fontId="1" type="noConversion"/>
  </si>
  <si>
    <t>com/comm/pdur</t>
    <phoneticPr fontId="1" type="noConversion"/>
  </si>
  <si>
    <t>[20250625]
When I check the iccom module based on davinci, it seems that you can receive pdu directly from autosar modules such as com/comm/pudr, but the corresponding setting is called this parameter is not used for instantiation. If I do code gen, will the interface to receive pdu be automatically created in each autosar module without a separate setting?
com/comm/pdur은 모든 CDD 모듈에 포함되어 있지만 사용되지는 않습니다.
StMD(AUTOSAR에서 정의)에서 VsMD(벤더별)로 파생될 때 AUTOSAR 사양에 따라 필수 사항이었습니다.</t>
    <phoneticPr fontId="1" type="noConversion"/>
  </si>
  <si>
    <t>Request for review of MCU settings.</t>
    <phoneticPr fontId="1" type="noConversion"/>
  </si>
  <si>
    <t>assembly-level Code Review</t>
    <phoneticPr fontId="1" type="noConversion"/>
  </si>
  <si>
    <t>Open</t>
    <phoneticPr fontId="1" type="noConversion"/>
  </si>
  <si>
    <t>[20250704]
sorry for the delay, this was not planned.
Please give me a moment to check your current configuration against our reference implementation.</t>
    <phoneticPr fontId="1" type="noConversion"/>
  </si>
  <si>
    <t>MCAL build error</t>
    <phoneticPr fontId="1" type="noConversion"/>
  </si>
  <si>
    <t>MCU PLL 설정시 Build Error</t>
    <phoneticPr fontId="1" type="noConversion"/>
  </si>
  <si>
    <t>[20250707]
PLL 설정을 우회하는 방법을 전달함. 결과 확인 후 Close</t>
    <phoneticPr fontId="1" type="noConversion"/>
  </si>
  <si>
    <t>시간날때 내가 확인
ACORE에서 ICCOM 초기화가 완료되면 RCORE는 완료된 플래그를 인터럽트로 수신합니다. 맞나요?
확인 필요</t>
    <phoneticPr fontId="1" type="noConversion"/>
  </si>
  <si>
    <t>EB Tool에서 ARXML Import</t>
    <phoneticPr fontId="1" type="noConversion"/>
  </si>
  <si>
    <t>[20250707]
HKL에서 arxml을 수정해서 사용함.
하지만 근본적으로 arxml을 EB Tool에서 어떻게 Import 할 수 있는지 문의를 함.</t>
    <phoneticPr fontId="1" type="noConversion"/>
  </si>
  <si>
    <t>PG에서 어떤 Error가 발생하는지 상세 정보를 HKL애 요청함.</t>
    <phoneticPr fontId="1" type="noConversion"/>
  </si>
  <si>
    <t>WK28 '25
(JUL03 - JUL09)</t>
    <phoneticPr fontId="1" type="noConversion"/>
  </si>
  <si>
    <t>PMIC I2C issue, Issue analysis is ongoing. PG is under review. FuSa Safety Mechanism S/W is under development in MOBIS India team. KR will prepare a sample code for FuSa SMs of PMIC to expedite development in MOBIS India.</t>
    <phoneticPr fontId="1" type="noConversion"/>
  </si>
  <si>
    <t>Bring up ICCOM MCAL CDD, ICCOM configuration &amp; test was done. HKL will test CAN comm including ICCOM by e/of Jul. (2) CVe for post-processing, the onsite support with PG is scheduled 21st ~ 25th Jul, and will be collaborated with HKL closely to maintain themselves afterwards.</t>
    <phoneticPr fontId="1" type="noConversion"/>
  </si>
  <si>
    <t>1.	Overshoot Adjustment for ADC &amp; EEPROM SPI Communication – Done
Mobis requested the KR team to analyze the EEPROM SPI communication, which can adjust overshoot, but not the ADC SPI communication. KR team visited Mobis and conducted a debugging session to identify the cause of the problem. as a result of the verification, it was confirmed that the ADC SPI communication overshoot adjustment was performed normally in the U-Boot state, but a problem occurred when the QNX operating system was executed. KR team guided the ADC SPI register so that it would not be controlled in the QNX environment.
2.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analyzed the register values in normal and abnormal situations, but did not find any problems. KR team requested PG to analyze the registers through JIRA(https://onefieldjira.renesas.com/browse/REKR_MOBIS-597) and is currently waiting for a response. Mobis waiting for the analysis results from PG.</t>
    <phoneticPr fontId="1" type="noConversion"/>
  </si>
  <si>
    <t>To configure ICCOM, a CDD module must be added to the RTE environment. but, it is currently not possible to add this in the EB platform. KR team will check whether the arxml configuration file for the CDD module can be imported into the EB platform. Meanwhile, HKL is working on ICCOM configuration by directly modifying arxml files due to lack of time. HKL has completed the task of transmitting ICCOM data from R-Core to A-Core, and is currently configuring data transmission from A-Core to R-Core.</t>
    <phoneticPr fontId="1" type="noConversion"/>
  </si>
  <si>
    <t>MCU</t>
    <phoneticPr fontId="1" type="noConversion"/>
  </si>
  <si>
    <t>6.10 Unintended Interrupt check Safety Mechanism</t>
    <phoneticPr fontId="1" type="noConversion"/>
  </si>
  <si>
    <t>https://onefieldjira.renesas.com/browse/REKR_MOBIS-694</t>
    <phoneticPr fontId="1" type="noConversion"/>
  </si>
  <si>
    <t>Transition Close issue was done by Maheedhar Reddy (MOBIS/KR/MTCI)</t>
    <phoneticPr fontId="1" type="noConversion"/>
  </si>
  <si>
    <t>Suwon Office
- Autosar MCAL support</t>
  </si>
  <si>
    <t xml:space="preserve">HKL
- Regular meeting </t>
  </si>
  <si>
    <t>MOBIS
- Autosar MCAL support</t>
  </si>
  <si>
    <t>MOBIS
- PRK3 regular meeting</t>
  </si>
  <si>
    <t>https://onefieldjira.renesas.com/browse/REKR_MOBIS-710</t>
    <phoneticPr fontId="1" type="noConversion"/>
  </si>
  <si>
    <t>MCU</t>
    <phoneticPr fontId="1" type="noConversion"/>
  </si>
  <si>
    <t>Fusa CR-core Sample Code</t>
    <phoneticPr fontId="1" type="noConversion"/>
  </si>
  <si>
    <t>MCU</t>
    <phoneticPr fontId="1" type="noConversion"/>
  </si>
  <si>
    <t>CDDIIC</t>
    <phoneticPr fontId="1" type="noConversion"/>
  </si>
  <si>
    <t>CDDIIC Bringup</t>
    <phoneticPr fontId="1" type="noConversion"/>
  </si>
  <si>
    <t>Open</t>
    <phoneticPr fontId="1" type="noConversion"/>
  </si>
  <si>
    <t>https://onefieldjira.renesas.com/browse/SOC-2477</t>
    <phoneticPr fontId="1" type="noConversion"/>
  </si>
  <si>
    <t>DataType이 없어서 HKL에서 진행을 못하고 있음.
I think DATATATYPES.ARXML is missing from the \MCAL_Delivery\rel\modules\cddiic\description\V4M folder, can you check it?</t>
    <phoneticPr fontId="1" type="noConversion"/>
  </si>
  <si>
    <t>8월 중순까지</t>
    <phoneticPr fontId="1" type="noConversion"/>
  </si>
  <si>
    <t>MOBIS
- PRK3 PMIC FUSA discussing</t>
    <phoneticPr fontId="1" type="noConversion"/>
  </si>
  <si>
    <t>셈플코드와 UM을 받았음. 고객에게 전달전에 분석이 필요</t>
    <phoneticPr fontId="1" type="noConversion"/>
  </si>
  <si>
    <t>■ 상황
MCAL 19(오토사버전).1(우리버젼) 
19.1.0 -&gt; 현재 사용버전
19.3.0 -&gt; last 버전, Mobis에서 업데이트 예정.
■ 개발 환경 Version
Compiler ARM 6.16.1</t>
    <phoneticPr fontId="1" type="noConversion"/>
  </si>
  <si>
    <t>PRK3.0
(1차 - V4H7)
(2차 - V4H7)
(3차 - V4H3)
(4차 - V4H7)
(5차 - V4H5)</t>
    <phoneticPr fontId="1" type="noConversion"/>
  </si>
  <si>
    <t>Pangyo Office
- Autosar MCAL support</t>
    <phoneticPr fontId="1" type="noConversion"/>
  </si>
  <si>
    <r>
      <rPr>
        <b/>
        <sz val="10"/>
        <color rgb="FFFF0000"/>
        <rFont val="맑은 고딕"/>
        <family val="3"/>
        <charset val="129"/>
      </rPr>
      <t>SoC opp management FAE v250120.xlsx</t>
    </r>
    <r>
      <rPr>
        <sz val="10"/>
        <color rgb="FFFF0000"/>
        <rFont val="맑은 고딕"/>
        <family val="3"/>
        <charset val="129"/>
      </rPr>
      <t xml:space="preserve">
https://renesasgroup.sharepoint.com/:f:/r/sites/rekr/rekrdocucenter/Docs/ALL/%E3%80%90SAS%20Korea%20ALL%E3%80%91/%F0%9F%9A%98%20SAS%20FAE/%F0%9F%93%B1%20DIGITAL/Common/SOP%20Opp%20Management%20Card?csf=1&amp;web=1&amp;e=juq4yu
</t>
    </r>
    <r>
      <rPr>
        <b/>
        <sz val="10"/>
        <color rgb="FFFF0000"/>
        <rFont val="맑은 고딕"/>
        <family val="3"/>
        <charset val="129"/>
      </rPr>
      <t xml:space="preserve">
Boot 방법 확인
MCAL SW, HW Manual
</t>
    </r>
    <r>
      <rPr>
        <sz val="10"/>
        <color rgb="FFFF0000"/>
        <rFont val="맑은 고딕"/>
        <family val="3"/>
        <charset val="129"/>
      </rPr>
      <t>https://renesasgroup.sharepoint.com/:f:/r/sites/rekr/rekrdocucenter/Docs/ALL/%E3%80%90SAS%20Korea%20ALL%E3%80%91/%F0%9F%9A%98%20SAS%20FAE/%F0%9F%93%B1%20DIGITAL/RCAR_SoC/00_V4H?csf=1&amp;web=1&amp;e=LjXMGM</t>
    </r>
    <r>
      <rPr>
        <b/>
        <sz val="10"/>
        <color rgb="FFFF0000"/>
        <rFont val="맑은 고딕"/>
        <family val="3"/>
        <charset val="129"/>
      </rPr>
      <t xml:space="preserve">
컴파일 Version 정보
</t>
    </r>
    <r>
      <rPr>
        <sz val="10"/>
        <color rgb="FFFF0000"/>
        <rFont val="맑은 고딕"/>
        <family val="3"/>
        <charset val="129"/>
      </rPr>
      <t xml:space="preserve">https://confluence.renesas.com/pages/viewpage.action?spaceKey=SWDev&amp;title=How+to+install+ARM+Compiler+on+Windows
</t>
    </r>
    <r>
      <rPr>
        <b/>
        <sz val="10"/>
        <color rgb="FFFF0000"/>
        <rFont val="맑은 고딕"/>
        <family val="3"/>
        <charset val="129"/>
      </rPr>
      <t>컴파일러 Down(REKR Doc)</t>
    </r>
    <r>
      <rPr>
        <sz val="10"/>
        <color rgb="FFFF0000"/>
        <rFont val="맑은 고딕"/>
        <family val="3"/>
        <charset val="129"/>
      </rPr>
      <t xml:space="preserve">
https://renesasgroup.sharepoint.com/sites/rekr/rekrdocucenter/Docs/Forms/AllItems.aspx?id=%2Fsites%2Frekr%2Frekrdocucenter%2FDocs%2FALL%2F%E3%80%90SAS%20Korea%20ALL%E3%80%91%2F%F0%9F%9A%98%20SAS%20FAE%2F%F0%9F%93%B1%20DIGITAL%2FMCU%5FCommon%2F12%5FSoftware%2F06%5FArmCompiler&amp;viewid=07518682%2De5a9%2D4d97%2Dacfc%2D3374c1a68534</t>
    </r>
    <r>
      <rPr>
        <b/>
        <sz val="10"/>
        <color rgb="FFFF0000"/>
        <rFont val="맑은 고딕"/>
        <family val="3"/>
        <charset val="129"/>
      </rPr>
      <t xml:space="preserve">
onenote
</t>
    </r>
    <r>
      <rPr>
        <sz val="10"/>
        <color rgb="FFFF0000"/>
        <rFont val="맑은 고딕"/>
        <family val="3"/>
        <charset val="129"/>
      </rPr>
      <t>https://renesasgroup.sharepoint.com/sites/SoCCPMProjectsKorea/SiteAssets/SoC%20CPM%20Projects%20Korea%20Notebook/</t>
    </r>
    <r>
      <rPr>
        <b/>
        <sz val="10"/>
        <color rgb="FFFF0000"/>
        <rFont val="맑은 고딕"/>
        <family val="3"/>
        <charset val="129"/>
      </rPr>
      <t xml:space="preserve">
Seismic Study
</t>
    </r>
    <r>
      <rPr>
        <sz val="10"/>
        <color rgb="FFFF0000"/>
        <rFont val="맑은 고딕"/>
        <family val="3"/>
        <charset val="129"/>
      </rPr>
      <t xml:space="preserve">https://renesas.seismic.com/app/#/doccenter/aa7d0166-d97d-4995-bcb8-a22e4bc5a169/main/%2Fdd21628629-d6d5-49f3-9901-08c2dbedc67d//
https://renesas.seismic.com/app?FolderId=5be875#/doccenter/aa7d0166-d97d-4995-bcb8-a22e4bc5a169/main/%252Fdd2235bf20-93f0-4277-9af5-ca261486f6d9%252Fdf9a715663-d5c2-4d0b-9833-bba32c757ca9%252Fdf3d095e0e-0975-4b76-83d0-864fdeb6a063/grid/
</t>
    </r>
    <r>
      <rPr>
        <b/>
        <sz val="10"/>
        <color rgb="FFFF0000"/>
        <rFont val="맑은 고딕"/>
        <family val="3"/>
        <charset val="129"/>
      </rPr>
      <t>TR32 SW(REKR),URL 확인 완료</t>
    </r>
    <r>
      <rPr>
        <sz val="10"/>
        <color rgb="FFFF0000"/>
        <rFont val="맑은 고딕"/>
        <family val="3"/>
        <charset val="129"/>
      </rPr>
      <t xml:space="preserve">
https://renesasgroup.sharepoint.com/sites/rekr/rekrdocucenter/Docs/Forms/AllItems.aspx?id=%2Fsites%2Frekr%2Frekrdocucenter%2FDocs%2FALL%2F%E3%80%90SAS%20Korea%20ALL%E3%80%91%2F%F0%9F%9A%98%20SAS%20FAE%2F%F0%9F%93%B1%20DIGITAL%2FMCU%5FCommon%2F12%5FSoftware%2F01%5FTrace32&amp;viewid=07518682%2De5a9%2D4d97%2Dacfc%2D3374c1a68534&amp;csf=1&amp;web=1&amp;e=LjXMGM&amp;CID=4bc9b002%2D623a%2D46e9%2Db9fc%2D43fa2d11d171&amp;FolderCTID=0x012000BD5BD0277699FD4A94B491353629CF0F
</t>
    </r>
    <r>
      <rPr>
        <b/>
        <sz val="10"/>
        <color rgb="FFFF0000"/>
        <rFont val="맑은 고딕"/>
        <family val="3"/>
        <charset val="129"/>
      </rPr>
      <t>CANO</t>
    </r>
    <r>
      <rPr>
        <sz val="10"/>
        <color rgb="FFFF0000"/>
        <rFont val="맑은 고딕"/>
        <family val="3"/>
        <charset val="129"/>
      </rPr>
      <t xml:space="preserve">
https://renesasgroup.sharepoint.com/:f:/r/sites/rekr/rekrdocucenter/Docs/ALL/%E3%80%90SAS%20Korea%20ALL%E3%80%91/%F0%9F%9A%98%20SAS%20FAE/%F0%9F%93%B1%20DIGITAL/MCU_Common/12_Software/04_CANoe?csf=1&amp;web=1&amp;e=x0B9fq
</t>
    </r>
    <r>
      <rPr>
        <b/>
        <sz val="10"/>
        <color rgb="FFFF0000"/>
        <rFont val="맑은 고딕"/>
        <family val="3"/>
        <charset val="129"/>
      </rPr>
      <t xml:space="preserve">
Jira 고객사 계정 신청
</t>
    </r>
    <r>
      <rPr>
        <sz val="10"/>
        <color rgb="FFFF0000"/>
        <rFont val="맑은 고딕"/>
        <family val="3"/>
        <charset val="129"/>
      </rPr>
      <t xml:space="preserve">https://onefieldjira.renesas.com/servicedesk/customer/portal/13
팀원 방문자 등록 Visitor
https://renesasgroup.sharepoint.com/sites/rekr/rekrdocucenter/Docs/Forms/AllItems.aspx?id=%2Fsites%2Frekr%2Frekrdocucenter%2FDocs%2FALL%2F%E3%80%90SAS%20Korea%20ALL%E3%80%91%2F%F0%9F%9A%99%20SAS%20Sales%2FR%2E%20MT%28Mobis%20%26%20T1%29%2F00%2E%20Common%2FVisitor&amp;viewid=07518682%2De5a9%2D4d97%2Dacfc%2D3374c1a68534&amp;csf=1&amp;web=1&amp;e=LjXMGM&amp;CID=4bc9b002%2D623a%2D46e9%2Db9fc%2D43fa2d11d171&amp;FolderCTID=0x012000BD5BD0277699FD4A94B491353629CF0F
자산관리 대장
https://renesasgroup.sharepoint.com/sites/rekr/rekrdocucenter/Docs/Forms/AllItems.aspx?id=%2Fsites%2Frekr%2Frekrdocucenter%2FDocs%2FALL%2F%E3%80%90SAS%20Korea%20ALL%E3%80%91%2F%F0%9F%9A%98%20SAS%20FAE%2F%F0%9F%93%B1%20DIGITAL&amp;viewid=07518682%2De5a9%2D4d97%2Dacfc%2D3374c1a68534&amp;csf=1&amp;web=1&amp;e=LjXMGM&amp;CID=4bc9b002%2D623a%2D46e9%2Db9fc%2D43fa2d11d171&amp;FolderCTID=0x012000BD5BD0277699FD4A94B491353629CF0F
</t>
    </r>
    <r>
      <rPr>
        <b/>
        <sz val="10"/>
        <color rgb="FFFF0000"/>
        <rFont val="맑은 고딕"/>
        <family val="3"/>
        <charset val="129"/>
      </rPr>
      <t xml:space="preserve">
DCR 정리</t>
    </r>
    <r>
      <rPr>
        <sz val="10"/>
        <rFont val="맑은 고딕"/>
        <family val="3"/>
        <charset val="129"/>
      </rPr>
      <t xml:space="preserve">
Study
Datasheet, H/W Manual, Reference Circuit Diagram
</t>
    </r>
    <r>
      <rPr>
        <sz val="10"/>
        <color rgb="FFFF0000"/>
        <rFont val="맑은 고딕"/>
        <family val="3"/>
        <charset val="129"/>
      </rPr>
      <t>Pin 매핑은 어떻게 하지?
Abov, ST 벤치마킹</t>
    </r>
    <r>
      <rPr>
        <sz val="10"/>
        <rFont val="맑은 고딕"/>
        <family val="3"/>
        <charset val="129"/>
      </rPr>
      <t xml:space="preserve">
勉</t>
    </r>
    <r>
      <rPr>
        <sz val="10"/>
        <rFont val="Yu Gothic"/>
        <family val="3"/>
        <charset val="128"/>
      </rPr>
      <t>強整理</t>
    </r>
    <r>
      <rPr>
        <sz val="10"/>
        <rFont val="맑은 고딕"/>
        <family val="3"/>
        <charset val="129"/>
      </rPr>
      <t xml:space="preserve">
- IPL
- OS
- MCAL</t>
    </r>
    <phoneticPr fontId="1" type="noConversion"/>
  </si>
  <si>
    <t>https://rcar-env.dgn.renesas.com/ui/login/</t>
    <phoneticPr fontId="1" type="noConversion"/>
  </si>
  <si>
    <t>JFROG(신규 계정신청을 누구에게 하지?), MCAL 패키지 다운로드 가능, ARM 컴파일 다운로드가능</t>
    <phoneticPr fontId="1" type="noConversion"/>
  </si>
  <si>
    <t>V4M</t>
    <phoneticPr fontId="1" type="noConversion"/>
  </si>
  <si>
    <t>l   Official SDK : RCG4 ADAS xOS3 SDK | Renesas(https://www.renesas.com/en/secure/rcg4-adas-xos3-sdk)</t>
    <phoneticPr fontId="1" type="noConversion"/>
  </si>
  <si>
    <t>l   Archive SDK : RCG4 ADAS SW xOS3 SDK - Archive | Renesas(https://www.renesas.com/en/secure/rcg4-adas-sw-xos3-sdk-archive)</t>
    <phoneticPr fontId="1" type="noConversion"/>
  </si>
  <si>
    <t>ARM</t>
    <phoneticPr fontId="1" type="noConversion"/>
  </si>
  <si>
    <t>Multicore DDR Memory Access Issue</t>
    <phoneticPr fontId="1" type="noConversion"/>
  </si>
  <si>
    <t>HKMC
- 2025 Renesas Tech-Day</t>
    <phoneticPr fontId="1" type="noConversion"/>
  </si>
  <si>
    <t>PMIC</t>
    <phoneticPr fontId="1" type="noConversion"/>
  </si>
  <si>
    <t>CRC Fuction Enable</t>
    <phoneticPr fontId="1" type="noConversion"/>
  </si>
  <si>
    <t>Done</t>
    <phoneticPr fontId="1" type="noConversion"/>
  </si>
  <si>
    <t>https://onefieldjira.renesas.com/browse/REKR_MOBIS-724</t>
    <phoneticPr fontId="1" type="noConversion"/>
  </si>
  <si>
    <t>https://onefieldjira.renesas.com/browse/REKR_MOBIS-729</t>
    <phoneticPr fontId="1" type="noConversion"/>
  </si>
  <si>
    <t>National Holiday</t>
    <phoneticPr fontId="1" type="noConversion"/>
  </si>
  <si>
    <t>Company Holiday</t>
    <phoneticPr fontId="1" type="noConversion"/>
  </si>
  <si>
    <t>Multi Core ICCOM communication CR0 -&gt; CA0, CR1 &lt;- CA0</t>
    <phoneticPr fontId="1" type="noConversion"/>
  </si>
  <si>
    <r>
      <rPr>
        <sz val="10"/>
        <color theme="1"/>
        <rFont val="Yu Gothic"/>
        <family val="3"/>
        <charset val="128"/>
      </rPr>
      <t xml:space="preserve">■ </t>
    </r>
    <r>
      <rPr>
        <sz val="10"/>
        <color theme="1"/>
        <rFont val="맑은 고딕"/>
        <family val="3"/>
        <charset val="129"/>
        <scheme val="minor"/>
      </rPr>
      <t>Current configuration
CR0 &lt;-&gt; CA0</t>
    </r>
    <r>
      <rPr>
        <sz val="10"/>
        <color theme="1"/>
        <rFont val="맑은 고딕"/>
        <family val="3"/>
        <charset val="128"/>
        <scheme val="minor"/>
      </rPr>
      <t xml:space="preserve">
■ </t>
    </r>
    <r>
      <rPr>
        <sz val="10"/>
        <color theme="1"/>
        <rFont val="Yu Gothic"/>
        <family val="3"/>
        <charset val="128"/>
      </rPr>
      <t>New</t>
    </r>
    <r>
      <rPr>
        <sz val="10"/>
        <color theme="1"/>
        <rFont val="맑은 고딕"/>
        <family val="3"/>
        <charset val="128"/>
        <scheme val="minor"/>
      </rPr>
      <t xml:space="preserve"> configuration
CR0 (Transmit only) -&gt; CA0
CR1 (Receive only) &lt;- CA0</t>
    </r>
    <phoneticPr fontId="1" type="noConversion"/>
  </si>
  <si>
    <t>Luis 부장과 스트렝스 조절을 할 수 있는 파라메트를 확인해서 고객에게 가이드를 전달했다.
20250611
모비스는 초음파 센서, EEPROM, ADC를 SPI로 통신함
SPI에 Overshoot가 발생함.
초음파 센서 - REKR가 가이드 완료함 모비스가 Tuning 완료함
EEPROM - REKR가 가이드 완료함 모비스가 Tuning 완료함
ADC - REKR가 가이드 완료함 모비스가 구현 했으나 EEPROM쪽이 변경됨. Offset 문제인듯 하여 모비스가 구현한 Source code를 REKR이 Review해서 수정 Point를 가이드 함. 모비스에서 동작 확인중</t>
    <phoneticPr fontId="1" type="noConversion"/>
  </si>
  <si>
    <t>https://onefieldjira.renesas.com/browse/REKR_MOBIS-597
https://onefieldjira.renesas.com/browse/REKR_MOBIS-722</t>
    <phoneticPr fontId="1" type="noConversion"/>
  </si>
  <si>
    <t>모비스 인도팀이 I2C with CRC 로 PMIC 컨트롤 구현 Support</t>
    <phoneticPr fontId="1" type="noConversion"/>
  </si>
  <si>
    <t>I2C with CRC 로 PMIC 컨트롤 구현</t>
    <phoneticPr fontId="1" type="noConversion"/>
  </si>
  <si>
    <t>20250930
Aging Test중 문제가 없으면 Close예정.</t>
    <phoneticPr fontId="1" type="noConversion"/>
  </si>
  <si>
    <t>https://onefieldjira.renesas.com/browse/REKR_MOBIS-786</t>
    <phoneticPr fontId="1" type="noConversion"/>
  </si>
  <si>
    <t>PRK3
PL: Tony
MCU: Woody
PMIC: CM</t>
    <phoneticPr fontId="1" type="noConversion"/>
  </si>
  <si>
    <t>Done/Progress/Closed/Open/Reopen</t>
    <phoneticPr fontId="1" type="noConversion"/>
  </si>
  <si>
    <r>
      <t xml:space="preserve">20250521 [Close]
Luis 부장과 함께 Debug해서 가이드 작성 및 MCAL Sample Code를 고객에게 전달 완료함.
20250527 [Reopen, ]
</t>
    </r>
    <r>
      <rPr>
        <sz val="10"/>
        <rFont val="맑은 고딕"/>
        <family val="3"/>
        <charset val="129"/>
        <scheme val="minor"/>
      </rPr>
      <t xml:space="preserve">1. Need more information Regarding CDD_IIC_Write APIs
2. I2C 통신완료 확인이 잘안됨.
2.1 통신후 Breakpoint를 넣으면 통신이 완료함.
2.2 통신후 Breakpoint를 넣지 않으면 통신이 완료 못함.
</t>
    </r>
    <r>
      <rPr>
        <sz val="10"/>
        <color theme="1"/>
        <rFont val="맑은 고딕"/>
        <family val="3"/>
        <charset val="129"/>
        <scheme val="minor"/>
      </rPr>
      <t xml:space="preserve">20250527 (REKR)
1. 분석 및 Board에서 Test를 위해 고객이 사용한 Test Code를 요청함
</t>
    </r>
    <r>
      <rPr>
        <sz val="10"/>
        <rFont val="맑은 고딕"/>
        <family val="3"/>
        <charset val="129"/>
        <scheme val="minor"/>
      </rPr>
      <t xml:space="preserve">
20250611
특별한 문제가 없으면 Close를 요청함.
20250616
모비스 인도에서 자사 플렛폼에서는 가끔 I2C이 끝나지 않고 멈추는 문제, Slave Address가 변경되는 문제가 발생하여 REKR에 원인 분석을 요청함.
</t>
    </r>
    <r>
      <rPr>
        <sz val="10"/>
        <color theme="1"/>
        <rFont val="맑은 고딕"/>
        <family val="3"/>
        <charset val="129"/>
        <scheme val="minor"/>
      </rPr>
      <t xml:space="preserve">
20250930
Multi-Core에서 문제가 발생한 것을 Single-Core로 변경후 문제가 발생하지 않게 디버깅함.
- Interrupt Level 방식으로 설정안함, Multi-Core에서는 간혹 Core가 죽는 문제가 발생함. AP등 외부에서 뭔가 설정을 해서 I2C 블럭의 Register가 초기화 되는 현상이 있었음.
</t>
    </r>
    <r>
      <rPr>
        <sz val="10"/>
        <color rgb="FFFF0000"/>
        <rFont val="맑은 고딕"/>
        <family val="3"/>
        <charset val="129"/>
        <scheme val="minor"/>
      </rPr>
      <t>이후 Multi-Core에서 발생하는지 Mobis KR에서 Aging Test중이나 아직 문제가 재현되지 않음.</t>
    </r>
    <phoneticPr fontId="1" type="noConversion"/>
  </si>
  <si>
    <t>MCU</t>
    <phoneticPr fontId="1" type="noConversion"/>
  </si>
  <si>
    <t>https://onefieldjira.renesas.com/browse/SOC-2605</t>
    <phoneticPr fontId="1" type="noConversion"/>
  </si>
  <si>
    <t>FLS</t>
    <phoneticPr fontId="1" type="noConversion"/>
  </si>
  <si>
    <t>FLS Bringup</t>
    <phoneticPr fontId="1" type="noConversion"/>
  </si>
  <si>
    <t>Open</t>
    <phoneticPr fontId="1" type="noConversion"/>
  </si>
  <si>
    <t>20250930
FLS 섹터0을 사용하고 싶은데, 유선으로 통화를 해봐야 겠음.</t>
    <phoneticPr fontId="1" type="noConversion"/>
  </si>
  <si>
    <t>Woody</t>
    <phoneticPr fontId="1" type="noConversion"/>
  </si>
  <si>
    <t>cddiccom.zip가 어떤 내용인지 확인해 볼 필요는 있음.</t>
    <phoneticPr fontId="1" type="noConversion"/>
  </si>
  <si>
    <t>20251013-Update 없음</t>
    <phoneticPr fontId="1" type="noConversion"/>
  </si>
  <si>
    <r>
      <t xml:space="preserve">OS 문제로 고객과 함께 디버깅중
</t>
    </r>
    <r>
      <rPr>
        <sz val="10"/>
        <rFont val="맑은 고딕"/>
        <family val="3"/>
        <charset val="129"/>
        <scheme val="minor"/>
      </rPr>
      <t xml:space="preserve">20250923
PG에서 초반 MPU 설정전에 사용할 수 있는 메모리를 가이드함. 고객사 Test 중
</t>
    </r>
    <r>
      <rPr>
        <sz val="10"/>
        <color theme="1"/>
        <rFont val="맑은 고딕"/>
        <family val="3"/>
        <charset val="129"/>
        <scheme val="minor"/>
      </rPr>
      <t xml:space="preserve">
</t>
    </r>
    <r>
      <rPr>
        <sz val="10"/>
        <color rgb="FFFF0000"/>
        <rFont val="맑은 고딕"/>
        <family val="3"/>
        <charset val="129"/>
        <scheme val="minor"/>
      </rPr>
      <t>20251002</t>
    </r>
    <r>
      <rPr>
        <sz val="10"/>
        <color theme="1"/>
        <rFont val="맑은 고딕"/>
        <family val="3"/>
        <charset val="129"/>
        <scheme val="minor"/>
      </rPr>
      <t xml:space="preserve">
인도 질문은 SC3에서 무조건 Boot이 안되는 것임.
본 건은 간혈적으로 부팅이 안되는 현상.
본사에 신속하게 대응해 달라고 요청함.
</t>
    </r>
    <r>
      <rPr>
        <sz val="10"/>
        <color rgb="FFFF0000"/>
        <rFont val="맑은 고딕"/>
        <family val="3"/>
        <charset val="129"/>
        <scheme val="minor"/>
      </rPr>
      <t>20251013-Update 없음</t>
    </r>
    <phoneticPr fontId="1" type="noConversion"/>
  </si>
  <si>
    <t>Docan Sample Code 문의</t>
    <phoneticPr fontId="1" type="noConversion"/>
  </si>
  <si>
    <t>https://onefieldjira.renesas.com/browse/SOC-2830</t>
    <phoneticPr fontId="1" type="noConversion"/>
  </si>
  <si>
    <t>DoCAN은 CAN 통신으로 나가는 것임</t>
    <phoneticPr fontId="1" type="noConversion"/>
  </si>
  <si>
    <r>
      <rPr>
        <sz val="10"/>
        <color theme="1"/>
        <rFont val="Yu Gothic"/>
        <family val="3"/>
        <charset val="128"/>
      </rPr>
      <t xml:space="preserve">20250925
</t>
    </r>
    <r>
      <rPr>
        <sz val="10"/>
        <color theme="1"/>
        <rFont val="맑은 고딕"/>
        <family val="3"/>
        <charset val="129"/>
      </rPr>
      <t>Jira에 문의를 했음.
20251010(Oleg Kosheliev (GLOBA/UKR)</t>
    </r>
    <r>
      <rPr>
        <sz val="10"/>
        <color theme="1"/>
        <rFont val="맑은 고딕"/>
        <family val="3"/>
        <charset val="128"/>
      </rPr>
      <t xml:space="preserve">
PG가 M3N용으로 </t>
    </r>
    <r>
      <rPr>
        <sz val="10"/>
        <color rgb="FFFF0000"/>
        <rFont val="맑은 고딕"/>
        <family val="3"/>
        <charset val="129"/>
      </rPr>
      <t>cddiccom.zip</t>
    </r>
    <r>
      <rPr>
        <sz val="10"/>
        <color theme="1"/>
        <rFont val="맑은 고딕"/>
        <family val="3"/>
        <charset val="128"/>
      </rPr>
      <t xml:space="preserve">의 샘플코드를 줌. V4H용은 찾아보고 있으면 공유해주겠다고 함.
20251020(Oleg Kosheliev (GLOBA/UKR))
Please see the ICCOM module and sample: </t>
    </r>
    <r>
      <rPr>
        <sz val="10"/>
        <color rgb="FFFF0000"/>
        <rFont val="맑은 고딕"/>
        <family val="3"/>
        <charset val="129"/>
      </rPr>
      <t>cddiccom.zip</t>
    </r>
    <r>
      <rPr>
        <sz val="10"/>
        <color theme="1"/>
        <rFont val="맑은 고딕"/>
        <family val="3"/>
        <charset val="128"/>
      </rPr>
      <t xml:space="preserve">
The related documentation: </t>
    </r>
    <r>
      <rPr>
        <sz val="10"/>
        <color rgb="FFFF0000"/>
        <rFont val="맑은 고딕"/>
        <family val="3"/>
        <charset val="129"/>
      </rPr>
      <t xml:space="preserve">R-CarV4M_McalQm_ReleaseNote.pdf </t>
    </r>
    <r>
      <rPr>
        <sz val="10"/>
        <color theme="1"/>
        <rFont val="맑은 고딕"/>
        <family val="3"/>
        <charset val="128"/>
      </rPr>
      <t xml:space="preserve">and </t>
    </r>
    <r>
      <rPr>
        <sz val="10"/>
        <color rgb="FFFF0000"/>
        <rFont val="맑은 고딕"/>
        <family val="3"/>
        <charset val="129"/>
      </rPr>
      <t>R-CarS4_V4H_V4M_MCAL_ModuleOverview.pdf</t>
    </r>
    <phoneticPr fontId="1" type="noConversion"/>
  </si>
  <si>
    <r>
      <t xml:space="preserve">MCAL FLS 모듈 설명을 보면 아래와 같은 문구가 있습니다.
The FLS Driver Component is developed to support external devices: serial flash: S25FS512S and hyper flash:
S26KS512S of Cypress. Hence the parameters related to other devices are ignored by the FLS Generation Tool.
현재 PRK3 flash는 MX66U1G45GXDQ00 을 사용 중 인데 FLS 모듈 사용이 가능한지 확인 요청드립니다.
20250925
Chip이 없어서 정확하게는 확인 할 수는 없지만 호환은 된다.
</t>
    </r>
    <r>
      <rPr>
        <sz val="10"/>
        <color rgb="FFFF0000"/>
        <rFont val="맑은 고딕"/>
        <family val="3"/>
        <charset val="129"/>
        <scheme val="minor"/>
      </rPr>
      <t>20251020
디버깅중</t>
    </r>
    <phoneticPr fontId="1" type="noConversion"/>
  </si>
  <si>
    <t>flash는 MX66U1G45GXDQ00가 FLS Driver를 사용할 수 있는가?
- Macronix International Co., Ltd.(매크로닉스)사</t>
    <phoneticPr fontId="1" type="noConversion"/>
  </si>
  <si>
    <t>SC3 대응</t>
    <phoneticPr fontId="1" type="noConversion"/>
  </si>
  <si>
    <t xml:space="preserve">https://onefieldjira.renesas.com/browse/REKR_MOBIS-778
</t>
    <phoneticPr fontId="1" type="noConversion"/>
  </si>
  <si>
    <t>https://onefieldjira.renesas.com/browse/REKR_MOBIS-782</t>
    <phoneticPr fontId="1" type="noConversion"/>
  </si>
  <si>
    <t>모비스 인도팀(MTCI)에서 구현중으로 Jira를 통해 Q&amp;A만 진행중</t>
    <phoneticPr fontId="1" type="noConversion"/>
  </si>
  <si>
    <t>없음</t>
    <phoneticPr fontId="1" type="noConversion"/>
  </si>
  <si>
    <t>Mobis is using AutoSAR OS as SMP( 3 core runs one AutoSAR image ). 
If using each core had a AutoSAR OS, then below CA/CR ICCOM use case looks available. 
Customer using single AutoSAR OS for 3 core, below CA/CR ICCOM use case is possible ? 
If it's not, how implement it on customer side ?
[ CR, CA use case ]
(1) CR0 -&gt; CA0, CA0 -&gt; CR1
(2) CR1 -&gt; CA0, CA0 -&gt; CR0
(3) CR0 -&gt; CA1, CA0 -&gt; CR0
Thanks
Tony. Cho</t>
    <phoneticPr fontId="1" type="noConversion"/>
  </si>
  <si>
    <t>https://onefieldjira.renesas.com/browse/REKR_MOBIS-819</t>
    <phoneticPr fontId="1" type="noConversion"/>
  </si>
  <si>
    <t>Tony</t>
    <phoneticPr fontId="1" type="noConversion"/>
  </si>
  <si>
    <t>Hello Tony Cho (REKR/KR),
please understand that we don't have sample applicaitons for this specific use case. Oleg Kosheliev (GLOBA/UKR) already supoports you/Mobis together with the MCAL team in one other linked ticket, but please understand that no more information is avilable.
There are already many many tickets about this issue, always with only slightly modified requirements. Please summarize the status on Mobis side in detail, what progress they made and where exactly they stuck.
In case of further support needed, a PoC may have to be created which would cost time, efforts and money. Can you justify this?
Also worth considering, as the major efforts are on CR core side and Vector AUTOSAR OS is used, I guess that Mobis might collaborate better with Vector?
Kind Regards,
Ralf</t>
    <phoneticPr fontId="1" type="noConversion"/>
  </si>
  <si>
    <t xml:space="preserve">HKL
- Regular meeting </t>
    <phoneticPr fontId="1" type="noConversion"/>
  </si>
  <si>
    <t xml:space="preserve">MOBIS
- Regular meeting </t>
    <phoneticPr fontId="1" type="noConversion"/>
  </si>
  <si>
    <t xml:space="preserve">Pangyo Office
- Soc Regular meeting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</si>
</sst>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WK&quot;00"/>
  </numFmts>
  <fonts count="44">
    <font>
      <sz val="11"/>
      <color theme="1"/>
      <name val="맑은 고딕"/>
      <family val="2"/>
      <charset val="129"/>
      <scheme val="minor"/>
    </font>
    <font>
      <sz val="8"/>
      <name val="맑은 고딕"/>
      <family val="2"/>
      <charset val="129"/>
      <scheme val="minor"/>
    </font>
    <font>
      <sz val="11"/>
      <color theme="1"/>
      <name val="맑은 고딕"/>
      <family val="3"/>
      <charset val="129"/>
      <scheme val="minor"/>
    </font>
    <font>
      <sz val="11"/>
      <color theme="1"/>
      <name val="맑은 고딕"/>
      <family val="2"/>
      <charset val="128"/>
      <scheme val="minor"/>
    </font>
    <font>
      <sz val="11"/>
      <color theme="1"/>
      <name val="맑은 고딕"/>
      <family val="2"/>
      <scheme val="minor"/>
    </font>
    <font>
      <sz val="10"/>
      <color theme="1"/>
      <name val="맑은 고딕"/>
      <family val="2"/>
      <charset val="129"/>
      <scheme val="minor"/>
    </font>
    <font>
      <b/>
      <sz val="10"/>
      <name val="맑은 고딕"/>
      <family val="3"/>
      <charset val="129"/>
      <scheme val="minor"/>
    </font>
    <font>
      <sz val="10"/>
      <name val="맑은 고딕"/>
      <family val="3"/>
      <charset val="129"/>
      <scheme val="minor"/>
    </font>
    <font>
      <sz val="10"/>
      <name val="Yu Gothic"/>
      <family val="3"/>
      <charset val="128"/>
    </font>
    <font>
      <sz val="10"/>
      <name val="맑은 고딕"/>
      <family val="3"/>
      <charset val="129"/>
    </font>
    <font>
      <b/>
      <sz val="10"/>
      <name val="맑은 고딕"/>
      <family val="2"/>
      <charset val="128"/>
      <scheme val="minor"/>
    </font>
    <font>
      <b/>
      <sz val="10"/>
      <name val="Yu Gothic"/>
      <family val="2"/>
      <charset val="128"/>
    </font>
    <font>
      <b/>
      <sz val="10"/>
      <name val="맑은 고딕"/>
      <family val="2"/>
      <charset val="129"/>
      <scheme val="minor"/>
    </font>
    <font>
      <sz val="11"/>
      <name val="돋움"/>
      <family val="3"/>
      <charset val="129"/>
    </font>
    <font>
      <b/>
      <sz val="16"/>
      <name val="Arial"/>
      <family val="2"/>
    </font>
    <font>
      <sz val="8"/>
      <name val="돋움"/>
      <family val="3"/>
      <charset val="129"/>
    </font>
    <font>
      <b/>
      <sz val="15"/>
      <color rgb="FFFF0000"/>
      <name val="Arial"/>
      <family val="2"/>
    </font>
    <font>
      <b/>
      <sz val="15"/>
      <name val="Arial"/>
      <family val="2"/>
    </font>
    <font>
      <sz val="16"/>
      <name val="Arial"/>
      <family val="2"/>
    </font>
    <font>
      <sz val="10"/>
      <color rgb="FFFF0000"/>
      <name val="맑은 고딕"/>
      <family val="3"/>
      <charset val="129"/>
    </font>
    <font>
      <b/>
      <sz val="11"/>
      <color rgb="FFFF0000"/>
      <name val="맑은 고딕"/>
      <family val="3"/>
      <charset val="129"/>
      <scheme val="minor"/>
    </font>
    <font>
      <sz val="16"/>
      <color rgb="FF000000"/>
      <name val="Arial"/>
      <family val="2"/>
    </font>
    <font>
      <sz val="15"/>
      <name val="Arial"/>
      <family val="2"/>
    </font>
    <font>
      <sz val="15"/>
      <name val="맑은 고딕"/>
      <family val="2"/>
      <charset val="129"/>
    </font>
    <font>
      <b/>
      <sz val="10"/>
      <color rgb="FFFF0000"/>
      <name val="맑은 고딕"/>
      <family val="3"/>
      <charset val="129"/>
    </font>
    <font>
      <sz val="10"/>
      <color rgb="FFFF0000"/>
      <name val="맑은 고딕"/>
      <family val="3"/>
      <charset val="129"/>
      <scheme val="minor"/>
    </font>
    <font>
      <sz val="10"/>
      <color rgb="FFFF0000"/>
      <name val="맑은 고딕"/>
      <family val="2"/>
      <charset val="129"/>
      <scheme val="minor"/>
    </font>
    <font>
      <b/>
      <sz val="11"/>
      <color theme="1"/>
      <name val="맑은 고딕"/>
      <family val="3"/>
      <charset val="129"/>
      <scheme val="minor"/>
    </font>
    <font>
      <u/>
      <sz val="11"/>
      <color theme="10"/>
      <name val="맑은 고딕"/>
      <family val="2"/>
      <charset val="129"/>
      <scheme val="minor"/>
    </font>
    <font>
      <sz val="10"/>
      <color theme="1"/>
      <name val="맑은 고딕"/>
      <family val="3"/>
      <charset val="129"/>
      <scheme val="minor"/>
    </font>
    <font>
      <b/>
      <sz val="8"/>
      <color theme="1"/>
      <name val="맑은 고딕"/>
      <family val="3"/>
      <charset val="129"/>
      <scheme val="minor"/>
    </font>
    <font>
      <b/>
      <sz val="10"/>
      <color theme="1"/>
      <name val="맑은 고딕"/>
      <family val="3"/>
      <charset val="129"/>
      <scheme val="minor"/>
    </font>
    <font>
      <b/>
      <sz val="10"/>
      <color rgb="FFFF0000"/>
      <name val="맑은 고딕"/>
      <family val="3"/>
      <charset val="129"/>
      <scheme val="minor"/>
    </font>
    <font>
      <b/>
      <sz val="10"/>
      <color theme="0"/>
      <name val="맑은 고딕"/>
      <family val="3"/>
      <charset val="129"/>
      <scheme val="minor"/>
    </font>
    <font>
      <sz val="10"/>
      <color rgb="FF000000"/>
      <name val="맑은 고딕"/>
      <family val="2"/>
      <charset val="129"/>
      <scheme val="minor"/>
    </font>
    <font>
      <u/>
      <sz val="10"/>
      <color theme="10"/>
      <name val="맑은 고딕"/>
      <family val="3"/>
      <charset val="129"/>
      <scheme val="minor"/>
    </font>
    <font>
      <sz val="11"/>
      <color theme="1"/>
      <name val="Wingdings,Sans-Serif"/>
      <family val="2"/>
    </font>
    <font>
      <sz val="10"/>
      <name val="Yu Gothic"/>
      <family val="3"/>
    </font>
    <font>
      <sz val="11"/>
      <color rgb="FFFF0000"/>
      <name val="맑은 고딕"/>
      <family val="3"/>
      <charset val="129"/>
      <scheme val="minor"/>
    </font>
    <font>
      <sz val="11"/>
      <color rgb="FF0070C0"/>
      <name val="맑은 고딕"/>
      <family val="3"/>
      <charset val="129"/>
      <scheme val="minor"/>
    </font>
    <font>
      <sz val="10"/>
      <color theme="1"/>
      <name val="Yu Gothic"/>
      <family val="3"/>
      <charset val="128"/>
    </font>
    <font>
      <sz val="10"/>
      <color theme="1"/>
      <name val="맑은 고딕"/>
      <family val="3"/>
      <charset val="128"/>
      <scheme val="minor"/>
    </font>
    <font>
      <sz val="10"/>
      <color theme="1"/>
      <name val="맑은 고딕"/>
      <family val="3"/>
      <charset val="129"/>
    </font>
    <font>
      <sz val="10"/>
      <color theme="1"/>
      <name val="맑은 고딕"/>
      <family val="3"/>
      <charset val="128"/>
    </font>
  </fonts>
  <fills count="11">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22"/>
        <bgColor indexed="64"/>
      </patternFill>
    </fill>
    <fill>
      <patternFill patternType="solid">
        <fgColor rgb="FFFFFF00"/>
        <bgColor indexed="64"/>
      </patternFill>
    </fill>
    <fill>
      <patternFill patternType="solid">
        <fgColor theme="3" tint="0.79998168889431442"/>
        <bgColor indexed="64"/>
      </patternFill>
    </fill>
    <fill>
      <patternFill patternType="solid">
        <fgColor rgb="FFC5D9F1"/>
        <bgColor indexed="64"/>
      </patternFill>
    </fill>
    <fill>
      <patternFill patternType="solid">
        <fgColor theme="9" tint="0.59999389629810485"/>
        <bgColor indexed="64"/>
      </patternFill>
    </fill>
    <fill>
      <patternFill patternType="solid">
        <fgColor rgb="FF002060"/>
        <bgColor indexed="64"/>
      </patternFill>
    </fill>
    <fill>
      <patternFill patternType="solid">
        <fgColor rgb="FFFFFFFF"/>
        <bgColor indexed="64"/>
      </patternFill>
    </fill>
  </fills>
  <borders count="7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diagonal/>
    </border>
    <border>
      <left style="medium">
        <color indexed="64"/>
      </left>
      <right/>
      <top style="medium">
        <color indexed="64"/>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medium">
        <color indexed="64"/>
      </bottom>
      <diagonal/>
    </border>
    <border>
      <left style="thin">
        <color indexed="64"/>
      </left>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64"/>
      </left>
      <right style="thin">
        <color rgb="FF000000"/>
      </right>
      <top/>
      <bottom/>
      <diagonal/>
    </border>
    <border>
      <left/>
      <right/>
      <top style="thin">
        <color indexed="64"/>
      </top>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style="medium">
        <color indexed="64"/>
      </right>
      <top style="medium">
        <color indexed="64"/>
      </top>
      <bottom/>
      <diagonal/>
    </border>
    <border>
      <left style="thin">
        <color rgb="FF000000"/>
      </left>
      <right style="medium">
        <color indexed="64"/>
      </right>
      <top/>
      <bottom/>
      <diagonal/>
    </border>
    <border>
      <left style="thin">
        <color rgb="FF000000"/>
      </left>
      <right style="medium">
        <color indexed="64"/>
      </right>
      <top/>
      <bottom style="thin">
        <color rgb="FF000000"/>
      </bottom>
      <diagonal/>
    </border>
    <border>
      <left style="thin">
        <color rgb="FF000000"/>
      </left>
      <right style="medium">
        <color indexed="64"/>
      </right>
      <top style="thin">
        <color rgb="FF000000"/>
      </top>
      <bottom/>
      <diagonal/>
    </border>
    <border>
      <left style="thin">
        <color rgb="FF000000"/>
      </left>
      <right style="thin">
        <color rgb="FF000000"/>
      </right>
      <top/>
      <bottom style="medium">
        <color indexed="64"/>
      </bottom>
      <diagonal/>
    </border>
    <border>
      <left style="thin">
        <color rgb="FF000000"/>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rgb="FF000000"/>
      </right>
      <top style="medium">
        <color indexed="64"/>
      </top>
      <bottom/>
      <diagonal/>
    </border>
    <border>
      <left style="thin">
        <color indexed="64"/>
      </left>
      <right style="thin">
        <color rgb="FF000000"/>
      </right>
      <top/>
      <bottom style="medium">
        <color indexed="64"/>
      </bottom>
      <diagonal/>
    </border>
    <border>
      <left/>
      <right style="thin">
        <color rgb="FF000000"/>
      </right>
      <top/>
      <bottom style="thin">
        <color indexed="64"/>
      </bottom>
      <diagonal/>
    </border>
    <border>
      <left style="medium">
        <color indexed="64"/>
      </left>
      <right style="thin">
        <color rgb="FF000000"/>
      </right>
      <top/>
      <bottom style="thin">
        <color indexed="64"/>
      </bottom>
      <diagonal/>
    </border>
    <border>
      <left style="thin">
        <color indexed="64"/>
      </left>
      <right/>
      <top/>
      <bottom style="medium">
        <color indexed="64"/>
      </bottom>
      <diagonal/>
    </border>
    <border>
      <left/>
      <right style="thin">
        <color rgb="FF000000"/>
      </right>
      <top style="medium">
        <color indexed="64"/>
      </top>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diagonal/>
    </border>
    <border>
      <left style="thin">
        <color rgb="FF000000"/>
      </left>
      <right style="thin">
        <color rgb="FF000000"/>
      </right>
      <top style="thin">
        <color rgb="FF000000"/>
      </top>
      <bottom style="thin">
        <color rgb="FF000000"/>
      </bottom>
      <diagonal/>
    </border>
  </borders>
  <cellStyleXfs count="6">
    <xf numFmtId="0" fontId="0" fillId="0" borderId="0">
      <alignment vertical="center"/>
    </xf>
    <xf numFmtId="0" fontId="3" fillId="0" borderId="0">
      <alignment vertical="center"/>
    </xf>
    <xf numFmtId="0" fontId="4" fillId="0" borderId="0"/>
    <xf numFmtId="0" fontId="13"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cellStyleXfs>
  <cellXfs count="252">
    <xf numFmtId="0" fontId="0" fillId="0" borderId="0" xfId="0">
      <alignment vertical="center"/>
    </xf>
    <xf numFmtId="0" fontId="5" fillId="0" borderId="0" xfId="0" applyFont="1">
      <alignment vertical="center"/>
    </xf>
    <xf numFmtId="0" fontId="9" fillId="0" borderId="21" xfId="0" applyFont="1" applyBorder="1" applyAlignment="1">
      <alignment vertical="center" wrapText="1"/>
    </xf>
    <xf numFmtId="0" fontId="7" fillId="0" borderId="37" xfId="0" applyFont="1" applyBorder="1" applyAlignment="1">
      <alignment vertical="center" wrapText="1"/>
    </xf>
    <xf numFmtId="0" fontId="14" fillId="2" borderId="0" xfId="3" applyFont="1" applyFill="1" applyAlignment="1">
      <alignment horizontal="center" vertical="center"/>
    </xf>
    <xf numFmtId="0" fontId="16" fillId="2" borderId="0" xfId="3" applyFont="1" applyFill="1">
      <alignment vertical="center"/>
    </xf>
    <xf numFmtId="0" fontId="17" fillId="2" borderId="0" xfId="3" applyFont="1" applyFill="1">
      <alignment vertical="center"/>
    </xf>
    <xf numFmtId="0" fontId="14" fillId="2" borderId="0" xfId="3" applyFont="1" applyFill="1">
      <alignment vertical="center"/>
    </xf>
    <xf numFmtId="0" fontId="17" fillId="2" borderId="0" xfId="3" applyFont="1" applyFill="1" applyAlignment="1">
      <alignment horizontal="center" vertical="center"/>
    </xf>
    <xf numFmtId="0" fontId="16" fillId="3" borderId="0" xfId="3" applyFont="1" applyFill="1" applyAlignment="1">
      <alignment horizontal="center" vertical="center"/>
    </xf>
    <xf numFmtId="0" fontId="17" fillId="2" borderId="0" xfId="3" applyFont="1" applyFill="1" applyAlignment="1">
      <alignment horizontal="center" vertical="center" wrapText="1"/>
    </xf>
    <xf numFmtId="0" fontId="16" fillId="2" borderId="0" xfId="3" applyFont="1" applyFill="1" applyAlignment="1">
      <alignment horizontal="center" vertical="center" wrapText="1"/>
    </xf>
    <xf numFmtId="0" fontId="2" fillId="0" borderId="0" xfId="0" applyFont="1" applyAlignment="1">
      <alignment vertical="center" wrapText="1"/>
    </xf>
    <xf numFmtId="0" fontId="2" fillId="0" borderId="1" xfId="0" applyFont="1" applyBorder="1" applyAlignment="1">
      <alignment vertical="center" wrapText="1"/>
    </xf>
    <xf numFmtId="0" fontId="20" fillId="0" borderId="1" xfId="0" applyFont="1" applyBorder="1" applyAlignment="1">
      <alignment horizontal="center" vertical="center" wrapText="1"/>
    </xf>
    <xf numFmtId="0" fontId="14" fillId="2" borderId="4" xfId="3" applyFont="1" applyFill="1" applyBorder="1" applyAlignment="1">
      <alignment horizontal="center" vertical="center"/>
    </xf>
    <xf numFmtId="0" fontId="14" fillId="4" borderId="4" xfId="3" applyFont="1" applyFill="1" applyBorder="1" applyAlignment="1">
      <alignment horizontal="center" vertical="center"/>
    </xf>
    <xf numFmtId="0" fontId="17" fillId="4" borderId="4" xfId="3" applyFont="1" applyFill="1" applyBorder="1" applyAlignment="1">
      <alignment horizontal="center" vertical="center" wrapText="1"/>
    </xf>
    <xf numFmtId="0" fontId="17" fillId="4" borderId="9" xfId="3" applyFont="1" applyFill="1" applyBorder="1" applyAlignment="1">
      <alignment horizontal="center" vertical="center"/>
    </xf>
    <xf numFmtId="0" fontId="14" fillId="0" borderId="0" xfId="0" applyFont="1" applyAlignment="1">
      <alignment horizontal="center" vertical="center"/>
    </xf>
    <xf numFmtId="0" fontId="18" fillId="0" borderId="0" xfId="0" applyFont="1" applyAlignment="1">
      <alignment horizontal="center" vertical="center" wrapText="1"/>
    </xf>
    <xf numFmtId="0" fontId="18" fillId="0" borderId="0" xfId="0" applyFont="1" applyAlignment="1">
      <alignment horizontal="left" vertical="center" wrapText="1"/>
    </xf>
    <xf numFmtId="0" fontId="6" fillId="0" borderId="36" xfId="0" applyFont="1" applyBorder="1">
      <alignment vertical="center"/>
    </xf>
    <xf numFmtId="0" fontId="2" fillId="0" borderId="0" xfId="0" applyFont="1" applyAlignment="1">
      <alignment horizontal="center" vertical="center" wrapText="1"/>
    </xf>
    <xf numFmtId="0" fontId="18" fillId="2" borderId="0" xfId="3" applyFont="1" applyFill="1" applyAlignment="1">
      <alignment horizontal="center" vertical="center"/>
    </xf>
    <xf numFmtId="0" fontId="22" fillId="2" borderId="0" xfId="3" applyFont="1" applyFill="1" applyAlignment="1">
      <alignment horizontal="center" vertical="center" wrapText="1"/>
    </xf>
    <xf numFmtId="0" fontId="18" fillId="2" borderId="0" xfId="3" applyFont="1" applyFill="1">
      <alignment vertical="center"/>
    </xf>
    <xf numFmtId="0" fontId="18" fillId="0" borderId="0" xfId="0" applyFont="1" applyAlignment="1">
      <alignment horizontal="center" vertical="center"/>
    </xf>
    <xf numFmtId="0" fontId="22" fillId="2" borderId="0" xfId="3" applyFont="1" applyFill="1" applyAlignment="1">
      <alignment horizontal="center" vertical="center"/>
    </xf>
    <xf numFmtId="0" fontId="22" fillId="2" borderId="0" xfId="3" applyFont="1" applyFill="1">
      <alignment vertical="center"/>
    </xf>
    <xf numFmtId="0" fontId="22" fillId="3" borderId="0" xfId="3" applyFont="1" applyFill="1" applyAlignment="1">
      <alignment horizontal="center" vertical="center"/>
    </xf>
    <xf numFmtId="0" fontId="23" fillId="3" borderId="0" xfId="3" applyFont="1" applyFill="1" applyAlignment="1">
      <alignment horizontal="center" vertical="center"/>
    </xf>
    <xf numFmtId="0" fontId="5" fillId="5" borderId="0" xfId="0" applyFont="1" applyFill="1">
      <alignment vertical="center"/>
    </xf>
    <xf numFmtId="0" fontId="26" fillId="0" borderId="0" xfId="0" applyFont="1">
      <alignment vertical="center"/>
    </xf>
    <xf numFmtId="0" fontId="9" fillId="5" borderId="21" xfId="0" applyFont="1" applyFill="1" applyBorder="1" applyAlignment="1">
      <alignment vertical="center" wrapText="1"/>
    </xf>
    <xf numFmtId="0" fontId="18" fillId="4" borderId="1" xfId="3" applyFont="1" applyFill="1" applyBorder="1" applyAlignment="1">
      <alignment horizontal="center" vertical="center"/>
    </xf>
    <xf numFmtId="0" fontId="22" fillId="4" borderId="1" xfId="3" applyFont="1" applyFill="1" applyBorder="1" applyAlignment="1">
      <alignment horizontal="center" vertical="center" wrapText="1"/>
    </xf>
    <xf numFmtId="0" fontId="22" fillId="4" borderId="1" xfId="3" applyFont="1" applyFill="1" applyBorder="1" applyAlignment="1">
      <alignment horizontal="center" vertical="center"/>
    </xf>
    <xf numFmtId="0" fontId="18" fillId="2" borderId="1" xfId="3" applyFont="1" applyFill="1" applyBorder="1" applyAlignment="1">
      <alignment horizontal="center" vertical="center"/>
    </xf>
    <xf numFmtId="0" fontId="7" fillId="0" borderId="1" xfId="0" applyFont="1" applyBorder="1">
      <alignment vertical="center"/>
    </xf>
    <xf numFmtId="0" fontId="2" fillId="0" borderId="0" xfId="0" applyFont="1">
      <alignment vertical="center"/>
    </xf>
    <xf numFmtId="0" fontId="2" fillId="0" borderId="1" xfId="0" applyFont="1" applyBorder="1" applyAlignment="1">
      <alignment horizontal="center" vertical="center" wrapText="1"/>
    </xf>
    <xf numFmtId="0" fontId="2" fillId="0" borderId="30" xfId="0" applyFont="1" applyBorder="1" applyAlignment="1">
      <alignment horizontal="center" vertical="center" wrapText="1"/>
    </xf>
    <xf numFmtId="0" fontId="27" fillId="0" borderId="0" xfId="0" applyFont="1" applyAlignment="1">
      <alignment horizontal="center" vertical="center" wrapText="1"/>
    </xf>
    <xf numFmtId="0" fontId="29" fillId="0" borderId="0" xfId="0" applyFont="1" applyAlignment="1">
      <alignment vertical="top" wrapText="1"/>
    </xf>
    <xf numFmtId="0" fontId="30" fillId="8" borderId="0" xfId="0" applyFont="1" applyFill="1" applyAlignment="1">
      <alignment vertical="top" wrapText="1"/>
    </xf>
    <xf numFmtId="0" fontId="31" fillId="0" borderId="0" xfId="0" applyFont="1" applyAlignment="1">
      <alignment vertical="top" wrapText="1"/>
    </xf>
    <xf numFmtId="0" fontId="32" fillId="0" borderId="0" xfId="0" applyFont="1" applyAlignment="1">
      <alignment vertical="top" wrapText="1"/>
    </xf>
    <xf numFmtId="0" fontId="32" fillId="8" borderId="0" xfId="0" applyFont="1" applyFill="1" applyAlignment="1">
      <alignment vertical="top" wrapText="1"/>
    </xf>
    <xf numFmtId="0" fontId="31" fillId="0" borderId="0" xfId="0" applyFont="1" applyAlignment="1">
      <alignment horizontal="right" vertical="top" wrapText="1"/>
    </xf>
    <xf numFmtId="0" fontId="33" fillId="9" borderId="0" xfId="0" applyFont="1" applyFill="1" applyAlignment="1">
      <alignment vertical="top" wrapText="1"/>
    </xf>
    <xf numFmtId="0" fontId="29" fillId="2" borderId="16" xfId="0" applyFont="1" applyFill="1" applyBorder="1" applyAlignment="1">
      <alignment vertical="top" wrapText="1"/>
    </xf>
    <xf numFmtId="0" fontId="29" fillId="0" borderId="1" xfId="0" applyFont="1" applyBorder="1" applyAlignment="1">
      <alignment vertical="top" wrapText="1"/>
    </xf>
    <xf numFmtId="0" fontId="29" fillId="2" borderId="2" xfId="0" applyFont="1" applyFill="1" applyBorder="1" applyAlignment="1">
      <alignment vertical="top" wrapText="1"/>
    </xf>
    <xf numFmtId="0" fontId="29" fillId="2" borderId="36" xfId="0" applyFont="1" applyFill="1" applyBorder="1" applyAlignment="1">
      <alignment vertical="top" wrapText="1"/>
    </xf>
    <xf numFmtId="0" fontId="29" fillId="0" borderId="0" xfId="0" applyFont="1" applyAlignment="1">
      <alignment horizontal="center" vertical="center" wrapText="1"/>
    </xf>
    <xf numFmtId="0" fontId="31" fillId="0" borderId="0" xfId="0" applyFont="1" applyAlignment="1">
      <alignment horizontal="center" vertical="center" wrapText="1"/>
    </xf>
    <xf numFmtId="0" fontId="33" fillId="9" borderId="45" xfId="0" applyFont="1" applyFill="1" applyBorder="1" applyAlignment="1">
      <alignment horizontal="center" vertical="center" wrapText="1"/>
    </xf>
    <xf numFmtId="0" fontId="33" fillId="9" borderId="0" xfId="0" applyFont="1" applyFill="1" applyAlignment="1">
      <alignment horizontal="center" vertical="center" wrapText="1"/>
    </xf>
    <xf numFmtId="0" fontId="29" fillId="0" borderId="1" xfId="0" applyFont="1" applyBorder="1" applyAlignment="1">
      <alignment horizontal="center" vertical="center" wrapText="1"/>
    </xf>
    <xf numFmtId="14" fontId="29" fillId="0" borderId="1" xfId="0" applyNumberFormat="1" applyFont="1" applyBorder="1" applyAlignment="1">
      <alignment horizontal="center" vertical="center" wrapText="1"/>
    </xf>
    <xf numFmtId="0" fontId="29" fillId="0" borderId="1" xfId="0" applyFont="1" applyBorder="1" applyAlignment="1">
      <alignment vertical="center" wrapText="1"/>
    </xf>
    <xf numFmtId="0" fontId="29" fillId="0" borderId="16" xfId="0" applyFont="1" applyBorder="1" applyAlignment="1">
      <alignment vertical="top" wrapText="1"/>
    </xf>
    <xf numFmtId="0" fontId="29" fillId="0" borderId="16" xfId="0" applyFont="1" applyBorder="1" applyAlignment="1">
      <alignment horizontal="center" vertical="center" wrapText="1"/>
    </xf>
    <xf numFmtId="14" fontId="29" fillId="0" borderId="16" xfId="0" applyNumberFormat="1" applyFont="1" applyBorder="1" applyAlignment="1">
      <alignment horizontal="center" vertical="center" wrapText="1"/>
    </xf>
    <xf numFmtId="0" fontId="29" fillId="2" borderId="32" xfId="0" applyFont="1" applyFill="1" applyBorder="1" applyAlignment="1">
      <alignment vertical="top" wrapText="1"/>
    </xf>
    <xf numFmtId="0" fontId="28" fillId="10" borderId="0" xfId="4" applyFill="1" applyAlignment="1">
      <alignment vertical="center" wrapText="1"/>
    </xf>
    <xf numFmtId="0" fontId="28" fillId="0" borderId="45" xfId="4" applyBorder="1" applyAlignment="1">
      <alignment vertical="center" wrapText="1"/>
    </xf>
    <xf numFmtId="0" fontId="29" fillId="0" borderId="0" xfId="0" applyFont="1" applyAlignment="1">
      <alignment vertical="top"/>
    </xf>
    <xf numFmtId="0" fontId="36" fillId="0" borderId="0" xfId="0" applyFont="1" applyAlignment="1">
      <alignment horizontal="left" vertical="center" indent="1" readingOrder="1"/>
    </xf>
    <xf numFmtId="0" fontId="7" fillId="0" borderId="1" xfId="0" applyFont="1" applyBorder="1" applyAlignment="1">
      <alignment horizontal="center" vertical="center" wrapText="1"/>
    </xf>
    <xf numFmtId="0" fontId="31" fillId="0" borderId="0" xfId="0" applyFont="1" applyAlignment="1">
      <alignment vertical="center" wrapText="1"/>
    </xf>
    <xf numFmtId="0" fontId="29" fillId="0" borderId="0" xfId="0" applyFont="1" applyAlignment="1">
      <alignment vertical="center" wrapText="1"/>
    </xf>
    <xf numFmtId="0" fontId="30" fillId="8" borderId="0" xfId="0" applyFont="1" applyFill="1" applyAlignment="1">
      <alignment vertical="center" wrapText="1"/>
    </xf>
    <xf numFmtId="0" fontId="32" fillId="0" borderId="0" xfId="0" applyFont="1" applyAlignment="1">
      <alignment vertical="center" wrapText="1"/>
    </xf>
    <xf numFmtId="14" fontId="32" fillId="8" borderId="0" xfId="0" applyNumberFormat="1" applyFont="1" applyFill="1" applyAlignment="1">
      <alignment vertical="center" wrapText="1"/>
    </xf>
    <xf numFmtId="0" fontId="28" fillId="0" borderId="0" xfId="4" applyBorder="1" applyAlignment="1">
      <alignment vertical="center"/>
    </xf>
    <xf numFmtId="0" fontId="28" fillId="0" borderId="0" xfId="4" applyAlignment="1">
      <alignment vertical="center"/>
    </xf>
    <xf numFmtId="0" fontId="29" fillId="0" borderId="0" xfId="0" applyFont="1">
      <alignment vertical="center"/>
    </xf>
    <xf numFmtId="0" fontId="29" fillId="0" borderId="16" xfId="0" applyFont="1" applyBorder="1" applyAlignment="1">
      <alignment vertical="center" wrapText="1"/>
    </xf>
    <xf numFmtId="0" fontId="29" fillId="0" borderId="1" xfId="0" quotePrefix="1" applyFont="1" applyBorder="1" applyAlignment="1">
      <alignment vertical="center" wrapText="1"/>
    </xf>
    <xf numFmtId="0" fontId="35" fillId="0" borderId="1" xfId="4" applyFont="1" applyBorder="1" applyAlignment="1">
      <alignment vertical="center" wrapText="1"/>
    </xf>
    <xf numFmtId="0" fontId="34" fillId="0" borderId="1" xfId="4" applyFont="1" applyBorder="1" applyAlignment="1">
      <alignment vertical="center"/>
    </xf>
    <xf numFmtId="0" fontId="28" fillId="0" borderId="1" xfId="4" applyBorder="1" applyAlignment="1">
      <alignment vertical="center"/>
    </xf>
    <xf numFmtId="0" fontId="35" fillId="0" borderId="16" xfId="4" applyFont="1" applyBorder="1" applyAlignment="1">
      <alignment vertical="center" wrapText="1"/>
    </xf>
    <xf numFmtId="0" fontId="29" fillId="0" borderId="70" xfId="0" applyFont="1" applyBorder="1" applyAlignment="1">
      <alignment horizontal="left" vertical="center" wrapText="1"/>
    </xf>
    <xf numFmtId="0" fontId="29" fillId="2" borderId="1" xfId="0" applyFont="1" applyFill="1" applyBorder="1" applyAlignment="1">
      <alignment horizontal="left" vertical="center" wrapText="1"/>
    </xf>
    <xf numFmtId="0" fontId="29" fillId="0" borderId="1" xfId="0" applyFont="1" applyBorder="1" applyAlignment="1">
      <alignment horizontal="left" vertical="center" wrapText="1"/>
    </xf>
    <xf numFmtId="0" fontId="29" fillId="0" borderId="42" xfId="0" applyFont="1" applyBorder="1" applyAlignment="1">
      <alignment vertical="top" wrapText="1"/>
    </xf>
    <xf numFmtId="0" fontId="29" fillId="0" borderId="16" xfId="0" applyFont="1" applyBorder="1" applyAlignment="1">
      <alignment horizontal="left" vertical="center" wrapText="1"/>
    </xf>
    <xf numFmtId="0" fontId="29" fillId="0" borderId="45" xfId="0" applyFont="1" applyBorder="1" applyAlignment="1">
      <alignment horizontal="left" vertical="center" wrapText="1"/>
    </xf>
    <xf numFmtId="0" fontId="7" fillId="0" borderId="70" xfId="0" applyFont="1" applyBorder="1" applyAlignment="1">
      <alignment horizontal="left" vertical="center" wrapText="1"/>
    </xf>
    <xf numFmtId="0" fontId="7" fillId="0" borderId="45" xfId="0" applyFont="1" applyBorder="1" applyAlignment="1">
      <alignment horizontal="left" vertical="center" wrapText="1"/>
    </xf>
    <xf numFmtId="0" fontId="25" fillId="0" borderId="1" xfId="0" applyFont="1" applyBorder="1" applyAlignment="1">
      <alignment horizontal="left" vertical="center" wrapText="1"/>
    </xf>
    <xf numFmtId="0" fontId="7" fillId="0" borderId="1" xfId="0" applyFont="1" applyBorder="1" applyAlignment="1">
      <alignment horizontal="left" vertical="center" wrapText="1"/>
    </xf>
    <xf numFmtId="0" fontId="7" fillId="0" borderId="0" xfId="0" applyFont="1" applyAlignment="1">
      <alignment vertical="top" wrapText="1"/>
    </xf>
    <xf numFmtId="0" fontId="35" fillId="0" borderId="1" xfId="4" applyFont="1" applyBorder="1" applyAlignment="1">
      <alignment horizontal="left" vertical="center" wrapText="1"/>
    </xf>
    <xf numFmtId="0" fontId="7" fillId="0" borderId="1" xfId="4" applyFont="1" applyBorder="1" applyAlignment="1">
      <alignment horizontal="left" vertical="center" wrapText="1"/>
    </xf>
    <xf numFmtId="0" fontId="7" fillId="0" borderId="1" xfId="0" applyFont="1" applyBorder="1" applyAlignment="1">
      <alignment vertical="top" wrapText="1"/>
    </xf>
    <xf numFmtId="0" fontId="28" fillId="0" borderId="16" xfId="5" applyBorder="1" applyAlignment="1">
      <alignment vertical="center" wrapText="1"/>
    </xf>
    <xf numFmtId="0" fontId="28" fillId="0" borderId="1" xfId="5" applyBorder="1" applyAlignment="1">
      <alignment vertical="top" wrapText="1"/>
    </xf>
    <xf numFmtId="0" fontId="28" fillId="0" borderId="16" xfId="5" applyBorder="1" applyAlignment="1">
      <alignment horizontal="left" vertical="center" wrapText="1"/>
    </xf>
    <xf numFmtId="0" fontId="28" fillId="0" borderId="1" xfId="5" applyBorder="1" applyAlignment="1">
      <alignment vertical="center" wrapText="1"/>
    </xf>
    <xf numFmtId="0" fontId="28" fillId="0" borderId="1" xfId="5" applyBorder="1" applyAlignment="1">
      <alignment horizontal="left" vertical="center" wrapText="1"/>
    </xf>
    <xf numFmtId="0" fontId="28" fillId="0" borderId="0" xfId="5">
      <alignment vertical="center"/>
    </xf>
    <xf numFmtId="0" fontId="43" fillId="0" borderId="1" xfId="0" applyFont="1" applyBorder="1" applyAlignment="1">
      <alignment vertical="center" wrapText="1"/>
    </xf>
    <xf numFmtId="0" fontId="7" fillId="0" borderId="1" xfId="0" applyFont="1" applyBorder="1" applyAlignment="1">
      <alignment vertical="center" wrapText="1"/>
    </xf>
    <xf numFmtId="0" fontId="29" fillId="0" borderId="0" xfId="0" applyFont="1" applyAlignment="1">
      <alignment horizontal="left" vertical="center"/>
    </xf>
    <xf numFmtId="0" fontId="25" fillId="0" borderId="1" xfId="0" applyFont="1" applyBorder="1" applyAlignment="1">
      <alignment vertical="center" wrapText="1"/>
    </xf>
    <xf numFmtId="0" fontId="22" fillId="0" borderId="0" xfId="3" applyFont="1" applyAlignment="1">
      <alignment horizontal="center" vertical="center"/>
    </xf>
    <xf numFmtId="0" fontId="22" fillId="0" borderId="0" xfId="3" applyFont="1">
      <alignment vertical="center"/>
    </xf>
    <xf numFmtId="0" fontId="10" fillId="0" borderId="24" xfId="0" applyFont="1" applyBorder="1" applyAlignment="1">
      <alignment horizontal="center" vertical="center"/>
    </xf>
    <xf numFmtId="0" fontId="10" fillId="0" borderId="25" xfId="0" applyFont="1" applyBorder="1" applyAlignment="1">
      <alignment horizontal="center" vertical="center"/>
    </xf>
    <xf numFmtId="0" fontId="10" fillId="0" borderId="26" xfId="0" applyFont="1" applyBorder="1" applyAlignment="1">
      <alignment horizontal="center" vertical="center"/>
    </xf>
    <xf numFmtId="0" fontId="7" fillId="0" borderId="32" xfId="0" applyFont="1" applyBorder="1" applyAlignment="1">
      <alignment horizontal="center" vertical="center"/>
    </xf>
    <xf numFmtId="0" fontId="7" fillId="0" borderId="49" xfId="0" applyFont="1" applyBorder="1" applyAlignment="1">
      <alignment horizontal="center" vertical="center"/>
    </xf>
    <xf numFmtId="0" fontId="7" fillId="0" borderId="42" xfId="0" applyFont="1" applyBorder="1" applyAlignment="1">
      <alignment horizontal="center" vertical="center"/>
    </xf>
    <xf numFmtId="0" fontId="7" fillId="0" borderId="6" xfId="0" applyFont="1" applyBorder="1" applyAlignment="1">
      <alignment vertical="top" wrapText="1"/>
    </xf>
    <xf numFmtId="0" fontId="7" fillId="0" borderId="7" xfId="0" applyFont="1" applyBorder="1" applyAlignment="1">
      <alignment vertical="top" wrapText="1"/>
    </xf>
    <xf numFmtId="0" fontId="7" fillId="0" borderId="29" xfId="0" applyFont="1" applyBorder="1" applyAlignment="1">
      <alignment vertical="top" wrapText="1"/>
    </xf>
    <xf numFmtId="0" fontId="7" fillId="0" borderId="65" xfId="0" applyFont="1" applyBorder="1" applyAlignment="1">
      <alignment vertical="top" wrapText="1"/>
    </xf>
    <xf numFmtId="0" fontId="7" fillId="0" borderId="67" xfId="0" applyFont="1" applyBorder="1" applyAlignment="1">
      <alignment vertical="top" wrapText="1"/>
    </xf>
    <xf numFmtId="0" fontId="7" fillId="0" borderId="68" xfId="0" applyFont="1" applyBorder="1" applyAlignment="1">
      <alignment vertical="top" wrapText="1"/>
    </xf>
    <xf numFmtId="0" fontId="6" fillId="0" borderId="18" xfId="0" applyFont="1" applyBorder="1" applyAlignment="1">
      <alignment horizontal="center" vertical="center"/>
    </xf>
    <xf numFmtId="0" fontId="6" fillId="0" borderId="22" xfId="0" applyFont="1" applyBorder="1" applyAlignment="1">
      <alignment horizontal="center" vertical="center"/>
    </xf>
    <xf numFmtId="0" fontId="10" fillId="0" borderId="35" xfId="0" applyFont="1" applyBorder="1" applyAlignment="1">
      <alignment horizontal="center" vertical="center"/>
    </xf>
    <xf numFmtId="0" fontId="10" fillId="0" borderId="10" xfId="0" applyFont="1" applyBorder="1" applyAlignment="1">
      <alignment horizontal="center" vertical="center"/>
    </xf>
    <xf numFmtId="0" fontId="10" fillId="0" borderId="15" xfId="0" applyFont="1" applyBorder="1" applyAlignment="1">
      <alignment horizontal="center" vertical="center"/>
    </xf>
    <xf numFmtId="0" fontId="12" fillId="0" borderId="3" xfId="0" applyFont="1" applyBorder="1" applyAlignment="1">
      <alignment horizontal="center" vertical="center" wrapText="1"/>
    </xf>
    <xf numFmtId="0" fontId="12" fillId="0" borderId="35" xfId="0" applyFont="1" applyBorder="1" applyAlignment="1">
      <alignment horizontal="center" vertical="center" wrapText="1"/>
    </xf>
    <xf numFmtId="0" fontId="12" fillId="0" borderId="10" xfId="0" applyFont="1" applyBorder="1" applyAlignment="1">
      <alignment horizontal="center" vertical="center" wrapText="1"/>
    </xf>
    <xf numFmtId="0" fontId="7" fillId="0" borderId="6" xfId="0" applyFont="1" applyBorder="1" applyAlignment="1">
      <alignment vertical="center" wrapText="1"/>
    </xf>
    <xf numFmtId="0" fontId="7" fillId="0" borderId="7" xfId="0" applyFont="1" applyBorder="1" applyAlignment="1">
      <alignment vertical="center" wrapText="1"/>
    </xf>
    <xf numFmtId="0" fontId="7" fillId="0" borderId="29" xfId="0" applyFont="1" applyBorder="1" applyAlignment="1">
      <alignment vertical="center" wrapText="1"/>
    </xf>
    <xf numFmtId="0" fontId="7" fillId="0" borderId="11" xfId="0" applyFont="1" applyBorder="1" applyAlignment="1">
      <alignment vertical="center" wrapText="1"/>
    </xf>
    <xf numFmtId="0" fontId="7" fillId="0" borderId="12" xfId="0" applyFont="1" applyBorder="1" applyAlignment="1">
      <alignment vertical="center" wrapText="1"/>
    </xf>
    <xf numFmtId="0" fontId="7" fillId="0" borderId="34" xfId="0" applyFont="1" applyBorder="1" applyAlignment="1">
      <alignment vertical="center" wrapText="1"/>
    </xf>
    <xf numFmtId="0" fontId="7" fillId="0" borderId="30" xfId="0" applyFont="1" applyBorder="1" applyAlignment="1">
      <alignment horizontal="left" vertical="center"/>
    </xf>
    <xf numFmtId="0" fontId="7" fillId="0" borderId="38" xfId="0" applyFont="1" applyBorder="1" applyAlignment="1">
      <alignment horizontal="left" vertical="center"/>
    </xf>
    <xf numFmtId="0" fontId="7" fillId="0" borderId="14" xfId="0" applyFont="1" applyBorder="1" applyAlignment="1">
      <alignment horizontal="left" vertical="center"/>
    </xf>
    <xf numFmtId="0" fontId="7" fillId="0" borderId="30" xfId="0" applyFont="1" applyBorder="1" applyAlignment="1">
      <alignment horizontal="left" vertical="center" wrapText="1"/>
    </xf>
    <xf numFmtId="0" fontId="7" fillId="0" borderId="31" xfId="0" applyFont="1" applyBorder="1" applyAlignment="1">
      <alignment horizontal="left" vertical="center"/>
    </xf>
    <xf numFmtId="0" fontId="7" fillId="0" borderId="39" xfId="0" applyFont="1" applyBorder="1" applyAlignment="1">
      <alignment horizontal="left" vertical="center"/>
    </xf>
    <xf numFmtId="0" fontId="7" fillId="0" borderId="40" xfId="0" applyFont="1" applyBorder="1" applyAlignment="1">
      <alignment horizontal="left" vertical="center"/>
    </xf>
    <xf numFmtId="0" fontId="7" fillId="0" borderId="11" xfId="0" applyFont="1" applyBorder="1" applyAlignment="1">
      <alignment horizontal="left" vertical="center" wrapText="1"/>
    </xf>
    <xf numFmtId="0" fontId="7" fillId="0" borderId="12" xfId="0" applyFont="1" applyBorder="1" applyAlignment="1">
      <alignment horizontal="left" vertical="center"/>
    </xf>
    <xf numFmtId="0" fontId="7" fillId="0" borderId="34" xfId="0" applyFont="1" applyBorder="1" applyAlignment="1">
      <alignment horizontal="left" vertic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9" fillId="0" borderId="69" xfId="0" applyFont="1" applyBorder="1" applyAlignment="1">
      <alignment vertical="center" wrapText="1"/>
    </xf>
    <xf numFmtId="0" fontId="9" fillId="0" borderId="37" xfId="0" applyFont="1" applyBorder="1" applyAlignment="1">
      <alignment vertical="center" wrapText="1"/>
    </xf>
    <xf numFmtId="0" fontId="7" fillId="0" borderId="30" xfId="0" applyFont="1" applyBorder="1">
      <alignment vertical="center"/>
    </xf>
    <xf numFmtId="0" fontId="7" fillId="0" borderId="41" xfId="0" applyFont="1" applyBorder="1">
      <alignment vertical="center"/>
    </xf>
    <xf numFmtId="0" fontId="7" fillId="0" borderId="30" xfId="0" applyFont="1" applyBorder="1" applyAlignment="1">
      <alignment vertical="center" wrapText="1"/>
    </xf>
    <xf numFmtId="0" fontId="7" fillId="0" borderId="32" xfId="0" applyFont="1" applyBorder="1">
      <alignment vertical="center"/>
    </xf>
    <xf numFmtId="0" fontId="7" fillId="0" borderId="42" xfId="0" applyFont="1" applyBorder="1">
      <alignment vertical="center"/>
    </xf>
    <xf numFmtId="0" fontId="7" fillId="0" borderId="11" xfId="0" applyFont="1" applyBorder="1">
      <alignment vertical="center"/>
    </xf>
    <xf numFmtId="0" fontId="7" fillId="0" borderId="13" xfId="0" applyFont="1" applyBorder="1">
      <alignment vertical="center"/>
    </xf>
    <xf numFmtId="0" fontId="29" fillId="0" borderId="16" xfId="0" applyFont="1" applyBorder="1" applyAlignment="1">
      <alignment vertical="center" wrapText="1"/>
    </xf>
    <xf numFmtId="0" fontId="29" fillId="0" borderId="2" xfId="0" applyFont="1" applyBorder="1" applyAlignment="1">
      <alignment vertical="center" wrapText="1"/>
    </xf>
    <xf numFmtId="0" fontId="29" fillId="0" borderId="36" xfId="0" applyFont="1" applyBorder="1" applyAlignment="1">
      <alignment vertical="center" wrapText="1"/>
    </xf>
    <xf numFmtId="0" fontId="29" fillId="0" borderId="16" xfId="0" applyFont="1" applyBorder="1" applyAlignment="1">
      <alignment horizontal="center" vertical="center" wrapText="1"/>
    </xf>
    <xf numFmtId="0" fontId="29" fillId="0" borderId="36" xfId="0" applyFont="1" applyBorder="1" applyAlignment="1">
      <alignment horizontal="center" vertical="center" wrapText="1"/>
    </xf>
    <xf numFmtId="0" fontId="41" fillId="0" borderId="16" xfId="0" applyFont="1" applyBorder="1" applyAlignment="1">
      <alignment vertical="center" wrapText="1"/>
    </xf>
    <xf numFmtId="0" fontId="41" fillId="0" borderId="36" xfId="0" applyFont="1" applyBorder="1" applyAlignment="1">
      <alignment vertical="center" wrapText="1"/>
    </xf>
    <xf numFmtId="0" fontId="2" fillId="0" borderId="16"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6" xfId="0" applyFont="1" applyBorder="1" applyAlignment="1">
      <alignment horizontal="center" vertical="center" wrapText="1"/>
    </xf>
    <xf numFmtId="0" fontId="2" fillId="0" borderId="1" xfId="0" applyFont="1" applyBorder="1" applyAlignment="1">
      <alignment horizontal="left" vertical="center" wrapText="1"/>
    </xf>
    <xf numFmtId="0" fontId="2" fillId="0" borderId="16" xfId="0" applyFont="1" applyBorder="1" applyAlignment="1">
      <alignment vertical="center" wrapText="1"/>
    </xf>
    <xf numFmtId="0" fontId="2" fillId="0" borderId="2" xfId="0" applyFont="1" applyBorder="1" applyAlignment="1">
      <alignment vertical="center" wrapText="1"/>
    </xf>
    <xf numFmtId="0" fontId="2" fillId="0" borderId="36" xfId="0" applyFont="1" applyBorder="1" applyAlignment="1">
      <alignment vertical="center" wrapText="1"/>
    </xf>
    <xf numFmtId="0" fontId="18" fillId="0" borderId="1" xfId="0" applyFont="1" applyBorder="1" applyAlignment="1">
      <alignment horizontal="center" vertical="center" wrapText="1"/>
    </xf>
    <xf numFmtId="20" fontId="14" fillId="0" borderId="1" xfId="3" applyNumberFormat="1" applyFont="1" applyBorder="1" applyAlignment="1">
      <alignment horizontal="center" vertical="center"/>
    </xf>
    <xf numFmtId="176" fontId="14" fillId="0" borderId="1" xfId="0" quotePrefix="1" applyNumberFormat="1" applyFont="1" applyBorder="1" applyAlignment="1">
      <alignment horizontal="center" vertical="center" wrapText="1"/>
    </xf>
    <xf numFmtId="176" fontId="14" fillId="0" borderId="1" xfId="0" applyNumberFormat="1" applyFont="1" applyBorder="1" applyAlignment="1">
      <alignment horizontal="center" vertical="center" wrapText="1"/>
    </xf>
    <xf numFmtId="0" fontId="18" fillId="0" borderId="16" xfId="0" applyFont="1" applyBorder="1" applyAlignment="1">
      <alignment horizontal="center" vertical="center" wrapText="1"/>
    </xf>
    <xf numFmtId="0" fontId="18" fillId="0" borderId="2" xfId="0" applyFont="1" applyBorder="1" applyAlignment="1">
      <alignment horizontal="center" vertical="center" wrapText="1"/>
    </xf>
    <xf numFmtId="0" fontId="18" fillId="0" borderId="36" xfId="0" applyFont="1" applyBorder="1" applyAlignment="1">
      <alignment horizontal="center" vertical="center" wrapText="1"/>
    </xf>
    <xf numFmtId="0" fontId="21" fillId="0" borderId="16"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36" xfId="0" applyFont="1" applyBorder="1" applyAlignment="1">
      <alignment horizontal="center" vertical="center" wrapText="1"/>
    </xf>
    <xf numFmtId="0" fontId="18" fillId="7" borderId="16" xfId="0" applyFont="1" applyFill="1" applyBorder="1" applyAlignment="1">
      <alignment horizontal="center" vertical="center" wrapText="1"/>
    </xf>
    <xf numFmtId="0" fontId="18" fillId="7" borderId="2" xfId="0" applyFont="1" applyFill="1" applyBorder="1" applyAlignment="1">
      <alignment horizontal="center" vertical="center" wrapText="1"/>
    </xf>
    <xf numFmtId="0" fontId="18" fillId="7" borderId="36" xfId="0" applyFont="1" applyFill="1" applyBorder="1" applyAlignment="1">
      <alignment horizontal="center" vertical="center" wrapText="1"/>
    </xf>
    <xf numFmtId="20" fontId="14" fillId="0" borderId="1" xfId="0" applyNumberFormat="1" applyFont="1" applyBorder="1" applyAlignment="1">
      <alignment horizontal="center" vertical="center"/>
    </xf>
    <xf numFmtId="0" fontId="14" fillId="0" borderId="1" xfId="0" applyFont="1" applyBorder="1" applyAlignment="1">
      <alignment horizontal="center" vertical="center"/>
    </xf>
    <xf numFmtId="0" fontId="21" fillId="7" borderId="16" xfId="0" applyFont="1" applyFill="1" applyBorder="1" applyAlignment="1">
      <alignment horizontal="center" vertical="center" wrapText="1"/>
    </xf>
    <xf numFmtId="0" fontId="21" fillId="7" borderId="2" xfId="0" applyFont="1" applyFill="1" applyBorder="1" applyAlignment="1">
      <alignment horizontal="center" vertical="center" wrapText="1"/>
    </xf>
    <xf numFmtId="0" fontId="21" fillId="7" borderId="36" xfId="0" applyFont="1" applyFill="1" applyBorder="1" applyAlignment="1">
      <alignment horizontal="center" vertical="center" wrapText="1"/>
    </xf>
    <xf numFmtId="0" fontId="21" fillId="0" borderId="1" xfId="0" applyFont="1" applyBorder="1" applyAlignment="1">
      <alignment horizontal="center" vertical="center" wrapText="1"/>
    </xf>
    <xf numFmtId="0" fontId="18" fillId="6" borderId="16" xfId="0" applyFont="1" applyFill="1" applyBorder="1" applyAlignment="1">
      <alignment horizontal="center" vertical="center" wrapText="1"/>
    </xf>
    <xf numFmtId="0" fontId="18" fillId="6" borderId="2" xfId="0" applyFont="1" applyFill="1" applyBorder="1" applyAlignment="1">
      <alignment horizontal="center" vertical="center" wrapText="1"/>
    </xf>
    <xf numFmtId="0" fontId="18" fillId="6" borderId="36" xfId="0" applyFont="1" applyFill="1" applyBorder="1" applyAlignment="1">
      <alignment horizontal="center" vertical="center" wrapText="1"/>
    </xf>
    <xf numFmtId="0" fontId="21" fillId="6" borderId="1" xfId="0" applyFont="1" applyFill="1" applyBorder="1" applyAlignment="1">
      <alignment horizontal="center" vertical="center" wrapText="1"/>
    </xf>
    <xf numFmtId="0" fontId="18" fillId="0" borderId="6" xfId="0" applyFont="1" applyBorder="1" applyAlignment="1">
      <alignment horizontal="center" vertical="center" wrapText="1"/>
    </xf>
    <xf numFmtId="0" fontId="18" fillId="0" borderId="44" xfId="0" applyFont="1" applyBorder="1" applyAlignment="1">
      <alignment horizontal="center" vertical="center" wrapText="1"/>
    </xf>
    <xf numFmtId="0" fontId="18" fillId="0" borderId="65" xfId="0" applyFont="1" applyBorder="1" applyAlignment="1">
      <alignment horizontal="center" vertical="center" wrapText="1"/>
    </xf>
    <xf numFmtId="0" fontId="21" fillId="0" borderId="51" xfId="0" applyFont="1" applyBorder="1" applyAlignment="1">
      <alignment horizontal="center" vertical="center" wrapText="1"/>
    </xf>
    <xf numFmtId="0" fontId="21" fillId="0" borderId="46" xfId="0" applyFont="1" applyBorder="1" applyAlignment="1">
      <alignment horizontal="center" vertical="center" wrapText="1"/>
    </xf>
    <xf numFmtId="0" fontId="21" fillId="0" borderId="56" xfId="0" applyFont="1" applyBorder="1" applyAlignment="1">
      <alignment horizontal="center" vertical="center" wrapText="1"/>
    </xf>
    <xf numFmtId="0" fontId="21" fillId="0" borderId="47" xfId="0" applyFont="1" applyBorder="1" applyAlignment="1">
      <alignment horizontal="center" vertical="center" wrapText="1"/>
    </xf>
    <xf numFmtId="0" fontId="21" fillId="0" borderId="52" xfId="0" applyFont="1" applyBorder="1" applyAlignment="1">
      <alignment horizontal="center" vertical="center" wrapText="1"/>
    </xf>
    <xf numFmtId="0" fontId="21" fillId="0" borderId="53" xfId="0" applyFont="1" applyBorder="1" applyAlignment="1">
      <alignment horizontal="center" vertical="center" wrapText="1"/>
    </xf>
    <xf numFmtId="0" fontId="21" fillId="0" borderId="57" xfId="0" applyFont="1" applyBorder="1" applyAlignment="1">
      <alignment horizontal="center" vertical="center" wrapText="1"/>
    </xf>
    <xf numFmtId="0" fontId="21" fillId="0" borderId="45" xfId="0" applyFont="1" applyBorder="1" applyAlignment="1">
      <alignment horizontal="center" vertical="center" wrapText="1"/>
    </xf>
    <xf numFmtId="176" fontId="14" fillId="0" borderId="58" xfId="0" quotePrefix="1" applyNumberFormat="1" applyFont="1" applyBorder="1" applyAlignment="1">
      <alignment horizontal="center" vertical="center" wrapText="1"/>
    </xf>
    <xf numFmtId="176" fontId="14" fillId="0" borderId="59" xfId="0" applyNumberFormat="1" applyFont="1" applyBorder="1" applyAlignment="1">
      <alignment horizontal="center" vertical="center" wrapText="1"/>
    </xf>
    <xf numFmtId="176" fontId="14" fillId="0" borderId="60" xfId="0" applyNumberFormat="1" applyFont="1" applyBorder="1" applyAlignment="1">
      <alignment horizontal="center" vertical="center" wrapText="1"/>
    </xf>
    <xf numFmtId="20" fontId="14" fillId="0" borderId="3" xfId="3" applyNumberFormat="1" applyFont="1" applyBorder="1" applyAlignment="1">
      <alignment horizontal="center" vertical="center"/>
    </xf>
    <xf numFmtId="20" fontId="14" fillId="0" borderId="10" xfId="3" applyNumberFormat="1" applyFont="1" applyBorder="1" applyAlignment="1">
      <alignment horizontal="center" vertical="center"/>
    </xf>
    <xf numFmtId="0" fontId="18" fillId="0" borderId="51" xfId="0" applyFont="1" applyBorder="1" applyAlignment="1">
      <alignment horizontal="center" vertical="center" wrapText="1"/>
    </xf>
    <xf numFmtId="0" fontId="18" fillId="0" borderId="46" xfId="0" applyFont="1" applyBorder="1" applyAlignment="1">
      <alignment horizontal="center" vertical="center" wrapText="1"/>
    </xf>
    <xf numFmtId="0" fontId="18" fillId="0" borderId="56" xfId="0" applyFont="1" applyBorder="1" applyAlignment="1">
      <alignment horizontal="center" vertical="center" wrapText="1"/>
    </xf>
    <xf numFmtId="20" fontId="14" fillId="0" borderId="15" xfId="3" applyNumberFormat="1" applyFont="1" applyBorder="1" applyAlignment="1">
      <alignment horizontal="center" vertical="center"/>
    </xf>
    <xf numFmtId="20" fontId="14" fillId="0" borderId="28" xfId="3" applyNumberFormat="1" applyFont="1" applyBorder="1" applyAlignment="1">
      <alignment horizontal="center" vertical="center"/>
    </xf>
    <xf numFmtId="20" fontId="14" fillId="0" borderId="35" xfId="3" applyNumberFormat="1" applyFont="1" applyBorder="1" applyAlignment="1">
      <alignment horizontal="center" vertical="center"/>
    </xf>
    <xf numFmtId="20" fontId="14" fillId="0" borderId="22" xfId="3" applyNumberFormat="1" applyFont="1" applyBorder="1" applyAlignment="1">
      <alignment horizontal="center" vertical="center"/>
    </xf>
    <xf numFmtId="20" fontId="14" fillId="0" borderId="18" xfId="3" applyNumberFormat="1" applyFont="1" applyBorder="1" applyAlignment="1">
      <alignment horizontal="center" vertical="center"/>
    </xf>
    <xf numFmtId="20" fontId="14" fillId="0" borderId="20" xfId="3" applyNumberFormat="1" applyFont="1" applyBorder="1" applyAlignment="1">
      <alignment horizontal="center" vertical="center"/>
    </xf>
    <xf numFmtId="20" fontId="14" fillId="0" borderId="27" xfId="3" applyNumberFormat="1" applyFont="1" applyBorder="1" applyAlignment="1">
      <alignment horizontal="center" vertical="center"/>
    </xf>
    <xf numFmtId="20" fontId="14" fillId="0" borderId="33" xfId="3" applyNumberFormat="1" applyFont="1" applyBorder="1" applyAlignment="1">
      <alignment horizontal="center" vertical="center"/>
    </xf>
    <xf numFmtId="20" fontId="14" fillId="0" borderId="17" xfId="3" applyNumberFormat="1" applyFont="1" applyBorder="1" applyAlignment="1">
      <alignment horizontal="center" vertical="center"/>
    </xf>
    <xf numFmtId="0" fontId="14" fillId="2" borderId="0" xfId="3" applyFont="1" applyFill="1" applyAlignment="1">
      <alignment horizontal="center" vertical="center"/>
    </xf>
    <xf numFmtId="20" fontId="14" fillId="0" borderId="50" xfId="3" applyNumberFormat="1" applyFont="1" applyBorder="1" applyAlignment="1">
      <alignment horizontal="center" vertical="center"/>
    </xf>
    <xf numFmtId="20" fontId="14" fillId="0" borderId="64" xfId="3" applyNumberFormat="1" applyFont="1" applyBorder="1" applyAlignment="1">
      <alignment horizontal="center" vertical="center"/>
    </xf>
    <xf numFmtId="20" fontId="14" fillId="0" borderId="3" xfId="0" applyNumberFormat="1" applyFont="1" applyBorder="1" applyAlignment="1">
      <alignment horizontal="center" vertical="center"/>
    </xf>
    <xf numFmtId="0" fontId="14" fillId="0" borderId="10" xfId="0" applyFont="1" applyBorder="1" applyAlignment="1">
      <alignment horizontal="center" vertical="center"/>
    </xf>
    <xf numFmtId="20" fontId="14" fillId="0" borderId="10" xfId="0" applyNumberFormat="1" applyFont="1" applyBorder="1" applyAlignment="1">
      <alignment horizontal="center" vertical="center"/>
    </xf>
    <xf numFmtId="0" fontId="14" fillId="0" borderId="15" xfId="0" applyFont="1" applyBorder="1" applyAlignment="1">
      <alignment horizontal="center" vertical="center"/>
    </xf>
    <xf numFmtId="20" fontId="14" fillId="0" borderId="66" xfId="3" applyNumberFormat="1" applyFont="1" applyBorder="1" applyAlignment="1">
      <alignment horizontal="center" vertical="center"/>
    </xf>
    <xf numFmtId="20" fontId="14" fillId="0" borderId="63" xfId="3" applyNumberFormat="1" applyFont="1" applyBorder="1" applyAlignment="1">
      <alignment horizontal="center" vertical="center"/>
    </xf>
    <xf numFmtId="0" fontId="21" fillId="0" borderId="54" xfId="0" applyFont="1" applyBorder="1" applyAlignment="1">
      <alignment horizontal="center" vertical="center" wrapText="1"/>
    </xf>
    <xf numFmtId="20" fontId="14" fillId="0" borderId="41" xfId="3" applyNumberFormat="1" applyFont="1" applyBorder="1" applyAlignment="1">
      <alignment horizontal="center" vertical="center"/>
    </xf>
    <xf numFmtId="0" fontId="18" fillId="0" borderId="47" xfId="0" applyFont="1" applyBorder="1" applyAlignment="1">
      <alignment horizontal="center" vertical="center" wrapText="1"/>
    </xf>
    <xf numFmtId="0" fontId="21" fillId="0" borderId="55" xfId="0" applyFont="1" applyBorder="1" applyAlignment="1">
      <alignment horizontal="center" vertical="center" wrapText="1"/>
    </xf>
    <xf numFmtId="20" fontId="14" fillId="0" borderId="43" xfId="3" applyNumberFormat="1" applyFont="1" applyBorder="1" applyAlignment="1">
      <alignment horizontal="center" vertical="center"/>
    </xf>
    <xf numFmtId="20" fontId="14" fillId="0" borderId="5" xfId="0" applyNumberFormat="1" applyFont="1" applyBorder="1" applyAlignment="1">
      <alignment horizontal="center" vertical="center"/>
    </xf>
    <xf numFmtId="0" fontId="14" fillId="0" borderId="41" xfId="0" applyFont="1" applyBorder="1" applyAlignment="1">
      <alignment horizontal="center" vertical="center"/>
    </xf>
    <xf numFmtId="0" fontId="18" fillId="0" borderId="45" xfId="0" applyFont="1" applyBorder="1" applyAlignment="1">
      <alignment horizontal="center" vertical="center" wrapText="1"/>
    </xf>
    <xf numFmtId="20" fontId="14" fillId="0" borderId="41" xfId="0" applyNumberFormat="1" applyFont="1" applyBorder="1" applyAlignment="1">
      <alignment horizontal="center" vertical="center"/>
    </xf>
    <xf numFmtId="20" fontId="14" fillId="0" borderId="8" xfId="3" applyNumberFormat="1" applyFont="1" applyBorder="1" applyAlignment="1">
      <alignment horizontal="center" vertical="center"/>
    </xf>
    <xf numFmtId="20" fontId="14" fillId="0" borderId="13" xfId="3" applyNumberFormat="1" applyFont="1" applyBorder="1" applyAlignment="1">
      <alignment horizontal="center" vertical="center"/>
    </xf>
    <xf numFmtId="0" fontId="14" fillId="0" borderId="43" xfId="0" applyFont="1" applyBorder="1" applyAlignment="1">
      <alignment horizontal="center" vertical="center"/>
    </xf>
    <xf numFmtId="0" fontId="21" fillId="0" borderId="61" xfId="0" applyFont="1" applyBorder="1" applyAlignment="1">
      <alignment horizontal="center" vertical="center" wrapText="1"/>
    </xf>
    <xf numFmtId="0" fontId="21" fillId="0" borderId="48" xfId="0" applyFont="1" applyBorder="1" applyAlignment="1">
      <alignment horizontal="center" vertical="center" wrapText="1"/>
    </xf>
    <xf numFmtId="0" fontId="21" fillId="0" borderId="62" xfId="0" applyFont="1" applyBorder="1" applyAlignment="1">
      <alignment horizontal="center" vertical="center" wrapText="1"/>
    </xf>
    <xf numFmtId="20" fontId="14" fillId="0" borderId="5" xfId="3" applyNumberFormat="1" applyFont="1" applyBorder="1" applyAlignment="1">
      <alignment horizontal="center" vertical="center"/>
    </xf>
    <xf numFmtId="0" fontId="18" fillId="0" borderId="19" xfId="0" applyFont="1" applyBorder="1" applyAlignment="1">
      <alignment horizontal="center" vertical="center" wrapText="1"/>
    </xf>
    <xf numFmtId="0" fontId="18" fillId="0" borderId="21" xfId="0" applyFont="1" applyBorder="1" applyAlignment="1">
      <alignment horizontal="center" vertical="center" wrapText="1"/>
    </xf>
    <xf numFmtId="0" fontId="18" fillId="0" borderId="23" xfId="0" applyFont="1" applyBorder="1" applyAlignment="1">
      <alignment horizontal="center" vertical="center" wrapText="1"/>
    </xf>
  </cellXfs>
  <cellStyles count="6">
    <cellStyle name="Hyperlink" xfId="4" xr:uid="{E1138AF8-9E24-483F-A3D9-56ECB1601BB6}"/>
    <cellStyle name="표준" xfId="0" builtinId="0"/>
    <cellStyle name="표준 2" xfId="1" xr:uid="{33EC0F2C-7E22-4091-BCF7-E2569CB45FC7}"/>
    <cellStyle name="표준 3" xfId="2" xr:uid="{FB200EAC-46D3-4E5A-A62D-8A1C7C26BB6D}"/>
    <cellStyle name="표준 4" xfId="3" xr:uid="{F82CB658-10E4-48D6-8604-988B08527B6B}"/>
    <cellStyle name="하이퍼링크" xfId="5" builtinId="8"/>
  </cellStyles>
  <dxfs count="0"/>
  <tableStyles count="0" defaultTableStyle="TableStyleMedium2" defaultPivotStyle="PivotStyleLight16"/>
  <colors>
    <mruColors>
      <color rgb="FFC5D9F1"/>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7</xdr:col>
      <xdr:colOff>4876800</xdr:colOff>
      <xdr:row>9</xdr:row>
      <xdr:rowOff>12246</xdr:rowOff>
    </xdr:to>
    <xdr:pic>
      <xdr:nvPicPr>
        <xdr:cNvPr id="2" name="Picture 2">
          <a:extLst>
            <a:ext uri="{FF2B5EF4-FFF2-40B4-BE49-F238E27FC236}">
              <a16:creationId xmlns:a16="http://schemas.microsoft.com/office/drawing/2014/main" id="{7AF72D7F-B358-4E80-8C57-8CBB1CEB9294}"/>
            </a:ext>
          </a:extLst>
        </xdr:cNvPr>
        <xdr:cNvPicPr>
          <a:picLocks noChangeAspect="1"/>
        </xdr:cNvPicPr>
      </xdr:nvPicPr>
      <xdr:blipFill>
        <a:blip xmlns:r="http://schemas.openxmlformats.org/officeDocument/2006/relationships" r:embed="rId1"/>
        <a:stretch>
          <a:fillRect/>
        </a:stretch>
      </xdr:blipFill>
      <xdr:spPr>
        <a:xfrm>
          <a:off x="437029" y="0"/>
          <a:ext cx="12844183" cy="15223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57150</xdr:colOff>
      <xdr:row>1</xdr:row>
      <xdr:rowOff>85725</xdr:rowOff>
    </xdr:from>
    <xdr:to>
      <xdr:col>9</xdr:col>
      <xdr:colOff>1085850</xdr:colOff>
      <xdr:row>8</xdr:row>
      <xdr:rowOff>152400</xdr:rowOff>
    </xdr:to>
    <xdr:pic>
      <xdr:nvPicPr>
        <xdr:cNvPr id="2" name="Picture 2">
          <a:extLst>
            <a:ext uri="{FF2B5EF4-FFF2-40B4-BE49-F238E27FC236}">
              <a16:creationId xmlns:a16="http://schemas.microsoft.com/office/drawing/2014/main" id="{C0AB6263-B33D-49B2-AD22-31900FE2835F}"/>
            </a:ext>
            <a:ext uri="{147F2762-F138-4A5C-976F-8EAC2B608ADB}">
              <a16:predDERef xmlns:a16="http://schemas.microsoft.com/office/drawing/2014/main" pred="{91D83C07-66DD-451C-E840-F691ADB5D2CB}"/>
            </a:ext>
          </a:extLst>
        </xdr:cNvPr>
        <xdr:cNvPicPr>
          <a:picLocks noChangeAspect="1"/>
        </xdr:cNvPicPr>
      </xdr:nvPicPr>
      <xdr:blipFill>
        <a:blip xmlns:r="http://schemas.openxmlformats.org/officeDocument/2006/relationships" r:embed="rId1"/>
        <a:stretch>
          <a:fillRect/>
        </a:stretch>
      </xdr:blipFill>
      <xdr:spPr>
        <a:xfrm>
          <a:off x="266700" y="257175"/>
          <a:ext cx="13630275" cy="13239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28575</xdr:colOff>
      <xdr:row>1</xdr:row>
      <xdr:rowOff>9525</xdr:rowOff>
    </xdr:from>
    <xdr:to>
      <xdr:col>11</xdr:col>
      <xdr:colOff>409575</xdr:colOff>
      <xdr:row>8</xdr:row>
      <xdr:rowOff>161925</xdr:rowOff>
    </xdr:to>
    <xdr:pic>
      <xdr:nvPicPr>
        <xdr:cNvPr id="2" name="그림 1">
          <a:extLst>
            <a:ext uri="{FF2B5EF4-FFF2-40B4-BE49-F238E27FC236}">
              <a16:creationId xmlns:a16="http://schemas.microsoft.com/office/drawing/2014/main" id="{F9700B15-1AB3-4C8D-BE6B-938F34F9B075}"/>
            </a:ext>
          </a:extLst>
        </xdr:cNvPr>
        <xdr:cNvPicPr>
          <a:picLocks noChangeAspect="1"/>
        </xdr:cNvPicPr>
      </xdr:nvPicPr>
      <xdr:blipFill>
        <a:blip xmlns:r="http://schemas.openxmlformats.org/officeDocument/2006/relationships" r:embed="rId1"/>
        <a:stretch>
          <a:fillRect/>
        </a:stretch>
      </xdr:blipFill>
      <xdr:spPr>
        <a:xfrm>
          <a:off x="238125" y="180975"/>
          <a:ext cx="15116175" cy="13525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63233</xdr:colOff>
      <xdr:row>9</xdr:row>
      <xdr:rowOff>790815</xdr:rowOff>
    </xdr:from>
    <xdr:to>
      <xdr:col>15</xdr:col>
      <xdr:colOff>395973</xdr:colOff>
      <xdr:row>9</xdr:row>
      <xdr:rowOff>4174968</xdr:rowOff>
    </xdr:to>
    <xdr:pic>
      <xdr:nvPicPr>
        <xdr:cNvPr id="2" name="그림 1">
          <a:extLst>
            <a:ext uri="{FF2B5EF4-FFF2-40B4-BE49-F238E27FC236}">
              <a16:creationId xmlns:a16="http://schemas.microsoft.com/office/drawing/2014/main" id="{03190041-B671-4608-A4A3-9675967D6DC3}"/>
            </a:ext>
          </a:extLst>
        </xdr:cNvPr>
        <xdr:cNvPicPr>
          <a:picLocks noChangeAspect="1"/>
        </xdr:cNvPicPr>
      </xdr:nvPicPr>
      <xdr:blipFill>
        <a:blip xmlns:r="http://schemas.openxmlformats.org/officeDocument/2006/relationships" r:embed="rId1"/>
        <a:stretch>
          <a:fillRect/>
        </a:stretch>
      </xdr:blipFill>
      <xdr:spPr>
        <a:xfrm>
          <a:off x="17611645" y="23191374"/>
          <a:ext cx="4434093" cy="338415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3</xdr:col>
      <xdr:colOff>152400</xdr:colOff>
      <xdr:row>15</xdr:row>
      <xdr:rowOff>76200</xdr:rowOff>
    </xdr:from>
    <xdr:to>
      <xdr:col>3</xdr:col>
      <xdr:colOff>1828800</xdr:colOff>
      <xdr:row>19</xdr:row>
      <xdr:rowOff>85725</xdr:rowOff>
    </xdr:to>
    <xdr:sp macro="" textlink="">
      <xdr:nvSpPr>
        <xdr:cNvPr id="2" name="Rectangle 4">
          <a:extLst>
            <a:ext uri="{FF2B5EF4-FFF2-40B4-BE49-F238E27FC236}">
              <a16:creationId xmlns:a16="http://schemas.microsoft.com/office/drawing/2014/main" id="{6826E600-F271-4CC5-9D71-7A0B41CAFEB3}"/>
            </a:ext>
          </a:extLst>
        </xdr:cNvPr>
        <xdr:cNvSpPr/>
      </xdr:nvSpPr>
      <xdr:spPr>
        <a:xfrm>
          <a:off x="1438275" y="296227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이슈에 대한 주요 키워드로 제목 입력</a:t>
          </a:r>
          <a:endParaRPr lang="en-US" altLang="ko-KR" sz="800" kern="1200" baseline="0">
            <a:solidFill>
              <a:schemeClr val="tx1"/>
            </a:solidFill>
            <a:latin typeface="+mn-lt"/>
            <a:ea typeface="+mn-ea"/>
            <a:cs typeface="+mn-cs"/>
          </a:endParaRPr>
        </a:p>
      </xdr:txBody>
    </xdr:sp>
    <xdr:clientData/>
  </xdr:twoCellAnchor>
  <xdr:twoCellAnchor>
    <xdr:from>
      <xdr:col>4</xdr:col>
      <xdr:colOff>323850</xdr:colOff>
      <xdr:row>15</xdr:row>
      <xdr:rowOff>85725</xdr:rowOff>
    </xdr:from>
    <xdr:to>
      <xdr:col>4</xdr:col>
      <xdr:colOff>2000250</xdr:colOff>
      <xdr:row>19</xdr:row>
      <xdr:rowOff>95250</xdr:rowOff>
    </xdr:to>
    <xdr:sp macro="" textlink="">
      <xdr:nvSpPr>
        <xdr:cNvPr id="3" name="Rectangle 5">
          <a:extLst>
            <a:ext uri="{FF2B5EF4-FFF2-40B4-BE49-F238E27FC236}">
              <a16:creationId xmlns:a16="http://schemas.microsoft.com/office/drawing/2014/main" id="{A2CFFE28-F799-4C00-A064-C20E213F36DA}"/>
            </a:ext>
          </a:extLst>
        </xdr:cNvPr>
        <xdr:cNvSpPr/>
      </xdr:nvSpPr>
      <xdr:spPr>
        <a:xfrm>
          <a:off x="3505200" y="2971800"/>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 상세</a:t>
          </a:r>
          <a:r>
            <a:rPr lang="en-US" altLang="ko-KR" sz="800" kern="1200" baseline="0">
              <a:solidFill>
                <a:schemeClr val="tx1"/>
              </a:solidFill>
              <a:latin typeface="+mn-lt"/>
              <a:ea typeface="+mn-ea"/>
              <a:cs typeface="+mn-cs"/>
            </a:rPr>
            <a:t>, </a:t>
          </a:r>
          <a:r>
            <a:rPr lang="ko-KR" altLang="en-US" sz="800" kern="1200" baseline="0">
              <a:solidFill>
                <a:schemeClr val="tx1"/>
              </a:solidFill>
              <a:latin typeface="+mn-lt"/>
              <a:ea typeface="+mn-ea"/>
              <a:cs typeface="+mn-cs"/>
            </a:rPr>
            <a:t>기술적 상세 내용 기술</a:t>
          </a:r>
          <a:endParaRPr lang="en-US" altLang="ko-KR" sz="800" kern="1200" baseline="0">
            <a:solidFill>
              <a:schemeClr val="tx1"/>
            </a:solidFill>
            <a:latin typeface="+mn-lt"/>
            <a:ea typeface="+mn-ea"/>
            <a:cs typeface="+mn-cs"/>
          </a:endParaRPr>
        </a:p>
      </xdr:txBody>
    </xdr:sp>
    <xdr:clientData/>
  </xdr:twoCellAnchor>
  <xdr:twoCellAnchor>
    <xdr:from>
      <xdr:col>5</xdr:col>
      <xdr:colOff>133350</xdr:colOff>
      <xdr:row>15</xdr:row>
      <xdr:rowOff>95250</xdr:rowOff>
    </xdr:from>
    <xdr:to>
      <xdr:col>5</xdr:col>
      <xdr:colOff>781050</xdr:colOff>
      <xdr:row>19</xdr:row>
      <xdr:rowOff>104775</xdr:rowOff>
    </xdr:to>
    <xdr:sp macro="" textlink="">
      <xdr:nvSpPr>
        <xdr:cNvPr id="4" name="Rectangle 6">
          <a:extLst>
            <a:ext uri="{FF2B5EF4-FFF2-40B4-BE49-F238E27FC236}">
              <a16:creationId xmlns:a16="http://schemas.microsoft.com/office/drawing/2014/main" id="{9E20FBF6-BCC8-4A99-B6DE-AAD551A46C37}"/>
            </a:ext>
          </a:extLst>
        </xdr:cNvPr>
        <xdr:cNvSpPr/>
      </xdr:nvSpPr>
      <xdr:spPr>
        <a:xfrm>
          <a:off x="5648325" y="2981325"/>
          <a:ext cx="6477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상태</a:t>
          </a:r>
          <a:endParaRPr lang="en-US" altLang="ko-KR" sz="800" kern="1200" baseline="0">
            <a:solidFill>
              <a:schemeClr val="tx1"/>
            </a:solidFill>
            <a:latin typeface="+mn-lt"/>
            <a:ea typeface="+mn-ea"/>
            <a:cs typeface="+mn-cs"/>
          </a:endParaRPr>
        </a:p>
        <a:p>
          <a:pPr marL="0" indent="0" algn="l"/>
          <a:r>
            <a:rPr lang="en-US" altLang="ko-KR" sz="800" kern="1200" baseline="0">
              <a:solidFill>
                <a:schemeClr val="tx1"/>
              </a:solidFill>
              <a:latin typeface="+mn-lt"/>
              <a:ea typeface="+mn-ea"/>
              <a:cs typeface="+mn-cs"/>
            </a:rPr>
            <a:t> Open or</a:t>
          </a:r>
        </a:p>
        <a:p>
          <a:pPr marL="0" indent="0" algn="l"/>
          <a:r>
            <a:rPr lang="en-US" altLang="ko-KR" sz="800" kern="1200" baseline="0">
              <a:solidFill>
                <a:schemeClr val="tx1"/>
              </a:solidFill>
              <a:latin typeface="+mn-lt"/>
              <a:ea typeface="+mn-ea"/>
              <a:cs typeface="+mn-cs"/>
            </a:rPr>
            <a:t>Closed</a:t>
          </a:r>
        </a:p>
      </xdr:txBody>
    </xdr:sp>
    <xdr:clientData/>
  </xdr:twoCellAnchor>
  <xdr:twoCellAnchor>
    <xdr:from>
      <xdr:col>6</xdr:col>
      <xdr:colOff>142875</xdr:colOff>
      <xdr:row>15</xdr:row>
      <xdr:rowOff>95250</xdr:rowOff>
    </xdr:from>
    <xdr:to>
      <xdr:col>6</xdr:col>
      <xdr:colOff>1819275</xdr:colOff>
      <xdr:row>19</xdr:row>
      <xdr:rowOff>104775</xdr:rowOff>
    </xdr:to>
    <xdr:sp macro="" textlink="">
      <xdr:nvSpPr>
        <xdr:cNvPr id="5" name="Rectangle 7">
          <a:extLst>
            <a:ext uri="{FF2B5EF4-FFF2-40B4-BE49-F238E27FC236}">
              <a16:creationId xmlns:a16="http://schemas.microsoft.com/office/drawing/2014/main" id="{11DA7F64-2983-4351-9D67-B874D1FEFA59}"/>
            </a:ext>
          </a:extLst>
        </xdr:cNvPr>
        <xdr:cNvSpPr/>
      </xdr:nvSpPr>
      <xdr:spPr>
        <a:xfrm>
          <a:off x="6524625"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해당 이슈 관련 </a:t>
          </a:r>
          <a:r>
            <a:rPr lang="en-US" altLang="ko-KR" sz="800" kern="1200" baseline="0">
              <a:solidFill>
                <a:schemeClr val="tx1"/>
              </a:solidFill>
              <a:latin typeface="+mn-lt"/>
              <a:ea typeface="+mn-ea"/>
              <a:cs typeface="+mn-cs"/>
            </a:rPr>
            <a:t>Update </a:t>
          </a:r>
          <a:r>
            <a:rPr lang="ko-KR" altLang="en-US" sz="800" kern="1200" baseline="0">
              <a:solidFill>
                <a:schemeClr val="tx1"/>
              </a:solidFill>
              <a:latin typeface="+mn-lt"/>
              <a:ea typeface="+mn-ea"/>
              <a:cs typeface="+mn-cs"/>
            </a:rPr>
            <a:t>정보 기술</a:t>
          </a:r>
          <a:endParaRPr lang="en-US" altLang="ko-KR" sz="800" kern="1200" baseline="0">
            <a:solidFill>
              <a:schemeClr val="tx1"/>
            </a:solidFill>
            <a:latin typeface="+mn-lt"/>
            <a:ea typeface="+mn-ea"/>
            <a:cs typeface="+mn-cs"/>
          </a:endParaRPr>
        </a:p>
      </xdr:txBody>
    </xdr:sp>
    <xdr:clientData/>
  </xdr:twoCellAnchor>
  <xdr:twoCellAnchor>
    <xdr:from>
      <xdr:col>7</xdr:col>
      <xdr:colOff>190500</xdr:colOff>
      <xdr:row>15</xdr:row>
      <xdr:rowOff>95250</xdr:rowOff>
    </xdr:from>
    <xdr:to>
      <xdr:col>7</xdr:col>
      <xdr:colOff>1866900</xdr:colOff>
      <xdr:row>19</xdr:row>
      <xdr:rowOff>104775</xdr:rowOff>
    </xdr:to>
    <xdr:sp macro="" textlink="">
      <xdr:nvSpPr>
        <xdr:cNvPr id="6" name="Rectangle 8">
          <a:extLst>
            <a:ext uri="{FF2B5EF4-FFF2-40B4-BE49-F238E27FC236}">
              <a16:creationId xmlns:a16="http://schemas.microsoft.com/office/drawing/2014/main" id="{8137AA7D-5DE6-4AFA-BB53-D912ECC24FAD}"/>
            </a:ext>
          </a:extLst>
        </xdr:cNvPr>
        <xdr:cNvSpPr/>
      </xdr:nvSpPr>
      <xdr:spPr>
        <a:xfrm>
          <a:off x="8572500"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Action Item </a:t>
          </a:r>
          <a:r>
            <a:rPr lang="ko-KR" altLang="en-US" sz="800" kern="1200" baseline="0">
              <a:solidFill>
                <a:schemeClr val="tx1"/>
              </a:solidFill>
              <a:latin typeface="+mn-lt"/>
              <a:ea typeface="+mn-ea"/>
              <a:cs typeface="+mn-cs"/>
            </a:rPr>
            <a:t>상세 기술</a:t>
          </a:r>
          <a:endParaRPr lang="en-US" altLang="ko-KR" sz="800" kern="1200" baseline="0">
            <a:solidFill>
              <a:schemeClr val="tx1"/>
            </a:solidFill>
            <a:latin typeface="+mn-lt"/>
            <a:ea typeface="+mn-ea"/>
            <a:cs typeface="+mn-cs"/>
          </a:endParaRPr>
        </a:p>
        <a:p>
          <a:pPr marL="0" indent="0" algn="l"/>
          <a:endParaRPr lang="en-US" altLang="ko-KR" sz="800" kern="1200" baseline="0">
            <a:solidFill>
              <a:schemeClr val="tx1"/>
            </a:solidFill>
            <a:latin typeface="+mn-lt"/>
            <a:ea typeface="+mn-ea"/>
            <a:cs typeface="+mn-cs"/>
          </a:endParaRPr>
        </a:p>
      </xdr:txBody>
    </xdr:sp>
    <xdr:clientData/>
  </xdr:twoCellAnchor>
  <xdr:twoCellAnchor>
    <xdr:from>
      <xdr:col>10</xdr:col>
      <xdr:colOff>114299</xdr:colOff>
      <xdr:row>15</xdr:row>
      <xdr:rowOff>133350</xdr:rowOff>
    </xdr:from>
    <xdr:to>
      <xdr:col>10</xdr:col>
      <xdr:colOff>1724024</xdr:colOff>
      <xdr:row>19</xdr:row>
      <xdr:rowOff>142875</xdr:rowOff>
    </xdr:to>
    <xdr:sp macro="" textlink="">
      <xdr:nvSpPr>
        <xdr:cNvPr id="7" name="Rectangle 9">
          <a:extLst>
            <a:ext uri="{FF2B5EF4-FFF2-40B4-BE49-F238E27FC236}">
              <a16:creationId xmlns:a16="http://schemas.microsoft.com/office/drawing/2014/main" id="{628D4238-08F4-4FB8-AB61-CE68CEF6EE21}"/>
            </a:ext>
          </a:extLst>
        </xdr:cNvPr>
        <xdr:cNvSpPr/>
      </xdr:nvSpPr>
      <xdr:spPr>
        <a:xfrm>
          <a:off x="11925299" y="3019425"/>
          <a:ext cx="1609725"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그외 주요 정보 또는 상황 기술</a:t>
          </a:r>
          <a:endParaRPr lang="en-US" altLang="ko-KR" sz="800" kern="1200" baseline="0">
            <a:solidFill>
              <a:schemeClr val="tx1"/>
            </a:solidFill>
            <a:latin typeface="+mn-lt"/>
            <a:ea typeface="+mn-ea"/>
            <a:cs typeface="+mn-cs"/>
          </a:endParaRPr>
        </a:p>
      </xdr:txBody>
    </xdr:sp>
    <xdr:clientData/>
  </xdr:twoCellAnchor>
  <xdr:twoCellAnchor>
    <xdr:from>
      <xdr:col>1</xdr:col>
      <xdr:colOff>19050</xdr:colOff>
      <xdr:row>1</xdr:row>
      <xdr:rowOff>85725</xdr:rowOff>
    </xdr:from>
    <xdr:to>
      <xdr:col>11</xdr:col>
      <xdr:colOff>0</xdr:colOff>
      <xdr:row>9</xdr:row>
      <xdr:rowOff>47625</xdr:rowOff>
    </xdr:to>
    <xdr:grpSp>
      <xdr:nvGrpSpPr>
        <xdr:cNvPr id="8" name="Group 1">
          <a:extLst>
            <a:ext uri="{FF2B5EF4-FFF2-40B4-BE49-F238E27FC236}">
              <a16:creationId xmlns:a16="http://schemas.microsoft.com/office/drawing/2014/main" id="{A9B3FCB8-0CC7-43C5-9AB3-AF2259CFC07A}"/>
            </a:ext>
          </a:extLst>
        </xdr:cNvPr>
        <xdr:cNvGrpSpPr/>
      </xdr:nvGrpSpPr>
      <xdr:grpSpPr>
        <a:xfrm>
          <a:off x="228600" y="257175"/>
          <a:ext cx="13420725" cy="1333500"/>
          <a:chOff x="228600" y="180975"/>
          <a:chExt cx="13420725" cy="1333500"/>
        </a:xfrm>
      </xdr:grpSpPr>
      <xdr:sp macro="" textlink="">
        <xdr:nvSpPr>
          <xdr:cNvPr id="9" name="Rectangle 2">
            <a:extLst>
              <a:ext uri="{FF2B5EF4-FFF2-40B4-BE49-F238E27FC236}">
                <a16:creationId xmlns:a16="http://schemas.microsoft.com/office/drawing/2014/main" id="{F291937B-C101-6494-25FD-709708CCA51B}"/>
              </a:ext>
            </a:extLst>
          </xdr:cNvPr>
          <xdr:cNvSpPr/>
        </xdr:nvSpPr>
        <xdr:spPr>
          <a:xfrm>
            <a:off x="228600" y="180975"/>
            <a:ext cx="13420725" cy="133350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kern="1200"/>
          </a:p>
        </xdr:txBody>
      </xdr:sp>
      <xdr:sp macro="" textlink="">
        <xdr:nvSpPr>
          <xdr:cNvPr id="10" name="Text Box 281">
            <a:extLst>
              <a:ext uri="{FF2B5EF4-FFF2-40B4-BE49-F238E27FC236}">
                <a16:creationId xmlns:a16="http://schemas.microsoft.com/office/drawing/2014/main" id="{44117F73-58CC-F942-B85D-FFA6E109BFBF}"/>
              </a:ext>
            </a:extLst>
          </xdr:cNvPr>
          <xdr:cNvSpPr txBox="1">
            <a:spLocks noChangeArrowheads="1"/>
          </xdr:cNvSpPr>
        </xdr:nvSpPr>
        <xdr:spPr bwMode="auto">
          <a:xfrm>
            <a:off x="647700" y="479862"/>
            <a:ext cx="1095172" cy="500137"/>
          </a:xfrm>
          <a:prstGeom prst="rect">
            <a:avLst/>
          </a:prstGeom>
          <a:noFill/>
          <a:ln w="6350" algn="ctr">
            <a:noFill/>
            <a:miter lim="800000"/>
            <a:headEnd/>
            <a:tailEnd/>
          </a:ln>
        </xdr:spPr>
        <xdr:txBody>
          <a:bodyPr wrap="square">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atinLnBrk="0"/>
            <a:r>
              <a:rPr lang="en-US" altLang="ja-JP" sz="1600" b="1">
                <a:solidFill>
                  <a:srgbClr val="3C3C3B"/>
                </a:solidFill>
                <a:ea typeface="맑은 고딕" panose="020B0503020000020004" pitchFamily="50" charset="-127"/>
                <a:cs typeface="Malgun Gothic Semilight" panose="020B0502040204020203" pitchFamily="50" charset="-127"/>
              </a:rPr>
              <a:t>Schedule</a:t>
            </a:r>
          </a:p>
          <a:p>
            <a:pPr latinLnBrk="0"/>
            <a:endParaRPr lang="en-US" altLang="ja-JP" sz="1050" b="1">
              <a:solidFill>
                <a:srgbClr val="0033CC"/>
              </a:solidFill>
              <a:ea typeface="맑은 고딕" panose="020B0503020000020004" pitchFamily="50" charset="-127"/>
              <a:cs typeface="Malgun Gothic Semilight" panose="020B0502040204020203" pitchFamily="50" charset="-127"/>
            </a:endParaRPr>
          </a:p>
        </xdr:txBody>
      </xdr:sp>
      <xdr:pic>
        <xdr:nvPicPr>
          <xdr:cNvPr id="11" name="table">
            <a:extLst>
              <a:ext uri="{FF2B5EF4-FFF2-40B4-BE49-F238E27FC236}">
                <a16:creationId xmlns:a16="http://schemas.microsoft.com/office/drawing/2014/main" id="{66DE6066-7797-A40B-FBDA-E426656AA838}"/>
              </a:ext>
            </a:extLst>
          </xdr:cNvPr>
          <xdr:cNvPicPr>
            <a:picLocks noChangeAspect="1"/>
          </xdr:cNvPicPr>
        </xdr:nvPicPr>
        <xdr:blipFill>
          <a:blip xmlns:r="http://schemas.openxmlformats.org/officeDocument/2006/relationships" r:embed="rId1"/>
          <a:stretch>
            <a:fillRect/>
          </a:stretch>
        </xdr:blipFill>
        <xdr:spPr>
          <a:xfrm>
            <a:off x="1798299" y="528536"/>
            <a:ext cx="10435674" cy="293226"/>
          </a:xfrm>
          <a:prstGeom prst="rect">
            <a:avLst/>
          </a:prstGeom>
        </xdr:spPr>
      </xdr:pic>
      <xdr:sp macro="" textlink="">
        <xdr:nvSpPr>
          <xdr:cNvPr id="12" name="Line 124">
            <a:extLst>
              <a:ext uri="{FF2B5EF4-FFF2-40B4-BE49-F238E27FC236}">
                <a16:creationId xmlns:a16="http://schemas.microsoft.com/office/drawing/2014/main" id="{40CB0E12-0859-E20D-85B1-7C39069D6B08}"/>
              </a:ext>
            </a:extLst>
          </xdr:cNvPr>
          <xdr:cNvSpPr>
            <a:spLocks noChangeShapeType="1"/>
          </xdr:cNvSpPr>
        </xdr:nvSpPr>
        <xdr:spPr bwMode="auto">
          <a:xfrm flipV="1">
            <a:off x="1786938" y="890752"/>
            <a:ext cx="10447033" cy="38005"/>
          </a:xfrm>
          <a:prstGeom prst="line">
            <a:avLst/>
          </a:prstGeom>
          <a:noFill/>
          <a:ln w="69850">
            <a:solidFill>
              <a:schemeClr val="tx2"/>
            </a:solidFill>
            <a:round/>
            <a:headEnd/>
            <a:tailEnd/>
          </a:ln>
          <a:extLst>
            <a:ext uri="{909E8E84-426E-40DD-AFC4-6F175D3DCCD1}">
              <a14:hiddenFill xmlns:a14="http://schemas.microsoft.com/office/drawing/2010/main">
                <a:noFill/>
              </a14:hiddenFill>
            </a:ext>
          </a:extLst>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b="0" i="0" u="none" strike="noStrike" kern="120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nvGrpSpPr>
          <xdr:cNvPr id="13" name="그룹 36">
            <a:extLst>
              <a:ext uri="{FF2B5EF4-FFF2-40B4-BE49-F238E27FC236}">
                <a16:creationId xmlns:a16="http://schemas.microsoft.com/office/drawing/2014/main" id="{5C411DB2-BD3A-B4DA-3596-9B47777C0365}"/>
              </a:ext>
            </a:extLst>
          </xdr:cNvPr>
          <xdr:cNvGrpSpPr/>
        </xdr:nvGrpSpPr>
        <xdr:grpSpPr>
          <a:xfrm>
            <a:off x="11895424" y="937077"/>
            <a:ext cx="402674" cy="314559"/>
            <a:chOff x="6826336" y="2599296"/>
            <a:chExt cx="402674" cy="314559"/>
          </a:xfrm>
        </xdr:grpSpPr>
        <xdr:sp macro="" textlink="">
          <xdr:nvSpPr>
            <xdr:cNvPr id="29" name="TextBox 21">
              <a:extLst>
                <a:ext uri="{FF2B5EF4-FFF2-40B4-BE49-F238E27FC236}">
                  <a16:creationId xmlns:a16="http://schemas.microsoft.com/office/drawing/2014/main" id="{01E7D801-E9B4-9680-25E9-58AC3BA30DCC}"/>
                </a:ext>
              </a:extLst>
            </xdr:cNvPr>
            <xdr:cNvSpPr txBox="1"/>
          </xdr:nvSpPr>
          <xdr:spPr>
            <a:xfrm>
              <a:off x="6826336" y="2698411"/>
              <a:ext cx="402674"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SOP</a:t>
              </a:r>
            </a:p>
          </xdr:txBody>
        </xdr:sp>
        <xdr:sp macro="" textlink="">
          <xdr:nvSpPr>
            <xdr:cNvPr id="30" name="AutoShape 117">
              <a:extLst>
                <a:ext uri="{FF2B5EF4-FFF2-40B4-BE49-F238E27FC236}">
                  <a16:creationId xmlns:a16="http://schemas.microsoft.com/office/drawing/2014/main" id="{4D63A72F-A197-2AC0-33F3-554D89AFFD52}"/>
                </a:ext>
              </a:extLst>
            </xdr:cNvPr>
            <xdr:cNvSpPr>
              <a:spLocks noChangeArrowheads="1"/>
            </xdr:cNvSpPr>
          </xdr:nvSpPr>
          <xdr:spPr bwMode="auto">
            <a:xfrm>
              <a:off x="6953156" y="2599296"/>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4" name="그룹 39">
            <a:extLst>
              <a:ext uri="{FF2B5EF4-FFF2-40B4-BE49-F238E27FC236}">
                <a16:creationId xmlns:a16="http://schemas.microsoft.com/office/drawing/2014/main" id="{4C9348CC-5702-228D-2DF7-183D97050486}"/>
              </a:ext>
            </a:extLst>
          </xdr:cNvPr>
          <xdr:cNvGrpSpPr/>
        </xdr:nvGrpSpPr>
        <xdr:grpSpPr>
          <a:xfrm>
            <a:off x="3976302" y="937077"/>
            <a:ext cx="596637" cy="323713"/>
            <a:chOff x="4323846" y="2621089"/>
            <a:chExt cx="596637" cy="323713"/>
          </a:xfrm>
        </xdr:grpSpPr>
        <xdr:sp macro="" textlink="">
          <xdr:nvSpPr>
            <xdr:cNvPr id="27" name="TextBox 23">
              <a:extLst>
                <a:ext uri="{FF2B5EF4-FFF2-40B4-BE49-F238E27FC236}">
                  <a16:creationId xmlns:a16="http://schemas.microsoft.com/office/drawing/2014/main" id="{FE009856-A8B2-E76F-D93F-81384B664DF4}"/>
                </a:ext>
              </a:extLst>
            </xdr:cNvPr>
            <xdr:cNvSpPr txBox="1"/>
          </xdr:nvSpPr>
          <xdr:spPr>
            <a:xfrm>
              <a:off x="4323846" y="2729358"/>
              <a:ext cx="596637"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Dev start</a:t>
              </a:r>
            </a:p>
          </xdr:txBody>
        </xdr:sp>
        <xdr:sp macro="" textlink="">
          <xdr:nvSpPr>
            <xdr:cNvPr id="28" name="AutoShape 117">
              <a:extLst>
                <a:ext uri="{FF2B5EF4-FFF2-40B4-BE49-F238E27FC236}">
                  <a16:creationId xmlns:a16="http://schemas.microsoft.com/office/drawing/2014/main" id="{3751C92D-44FD-ABB3-D8A4-6147645D6B14}"/>
                </a:ext>
              </a:extLst>
            </xdr:cNvPr>
            <xdr:cNvSpPr>
              <a:spLocks noChangeArrowheads="1"/>
            </xdr:cNvSpPr>
          </xdr:nvSpPr>
          <xdr:spPr bwMode="auto">
            <a:xfrm>
              <a:off x="4569419" y="2621089"/>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5" name="그룹 38">
            <a:extLst>
              <a:ext uri="{FF2B5EF4-FFF2-40B4-BE49-F238E27FC236}">
                <a16:creationId xmlns:a16="http://schemas.microsoft.com/office/drawing/2014/main" id="{80A5B781-EE32-F058-69AB-AD2B8C3DB59F}"/>
              </a:ext>
            </a:extLst>
          </xdr:cNvPr>
          <xdr:cNvGrpSpPr/>
        </xdr:nvGrpSpPr>
        <xdr:grpSpPr>
          <a:xfrm>
            <a:off x="6556151" y="937077"/>
            <a:ext cx="513416" cy="323713"/>
            <a:chOff x="5310463" y="2628153"/>
            <a:chExt cx="513416" cy="323713"/>
          </a:xfrm>
        </xdr:grpSpPr>
        <xdr:sp macro="" textlink="">
          <xdr:nvSpPr>
            <xdr:cNvPr id="25" name="TextBox 28">
              <a:extLst>
                <a:ext uri="{FF2B5EF4-FFF2-40B4-BE49-F238E27FC236}">
                  <a16:creationId xmlns:a16="http://schemas.microsoft.com/office/drawing/2014/main" id="{0D1B531D-C859-FE9E-F3BF-A6F394383D9F}"/>
                </a:ext>
              </a:extLst>
            </xdr:cNvPr>
            <xdr:cNvSpPr txBox="1"/>
          </xdr:nvSpPr>
          <xdr:spPr>
            <a:xfrm>
              <a:off x="5310463" y="2736422"/>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DV</a:t>
              </a:r>
            </a:p>
          </xdr:txBody>
        </xdr:sp>
        <xdr:sp macro="" textlink="">
          <xdr:nvSpPr>
            <xdr:cNvPr id="26" name="AutoShape 117">
              <a:extLst>
                <a:ext uri="{FF2B5EF4-FFF2-40B4-BE49-F238E27FC236}">
                  <a16:creationId xmlns:a16="http://schemas.microsoft.com/office/drawing/2014/main" id="{BDC99C1A-BFAB-8BC9-5419-0F3B77E8B511}"/>
                </a:ext>
              </a:extLst>
            </xdr:cNvPr>
            <xdr:cNvSpPr>
              <a:spLocks noChangeArrowheads="1"/>
            </xdr:cNvSpPr>
          </xdr:nvSpPr>
          <xdr:spPr bwMode="auto">
            <a:xfrm>
              <a:off x="5497644" y="2628153"/>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6" name="그룹 35">
            <a:extLst>
              <a:ext uri="{FF2B5EF4-FFF2-40B4-BE49-F238E27FC236}">
                <a16:creationId xmlns:a16="http://schemas.microsoft.com/office/drawing/2014/main" id="{CE67F4AB-9C97-0D22-193B-D5A677529488}"/>
              </a:ext>
            </a:extLst>
          </xdr:cNvPr>
          <xdr:cNvGrpSpPr/>
        </xdr:nvGrpSpPr>
        <xdr:grpSpPr>
          <a:xfrm>
            <a:off x="9220447" y="926425"/>
            <a:ext cx="513416" cy="323713"/>
            <a:chOff x="7881225" y="2587426"/>
            <a:chExt cx="513416" cy="323713"/>
          </a:xfrm>
        </xdr:grpSpPr>
        <xdr:sp macro="" textlink="">
          <xdr:nvSpPr>
            <xdr:cNvPr id="23" name="TextBox 30">
              <a:extLst>
                <a:ext uri="{FF2B5EF4-FFF2-40B4-BE49-F238E27FC236}">
                  <a16:creationId xmlns:a16="http://schemas.microsoft.com/office/drawing/2014/main" id="{FC397C24-03A9-042A-7844-43070DB0D1CF}"/>
                </a:ext>
              </a:extLst>
            </xdr:cNvPr>
            <xdr:cNvSpPr txBox="1"/>
          </xdr:nvSpPr>
          <xdr:spPr>
            <a:xfrm>
              <a:off x="7881225" y="2695695"/>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PV</a:t>
              </a:r>
            </a:p>
          </xdr:txBody>
        </xdr:sp>
        <xdr:sp macro="" textlink="">
          <xdr:nvSpPr>
            <xdr:cNvPr id="24" name="AutoShape 117">
              <a:extLst>
                <a:ext uri="{FF2B5EF4-FFF2-40B4-BE49-F238E27FC236}">
                  <a16:creationId xmlns:a16="http://schemas.microsoft.com/office/drawing/2014/main" id="{C751D8C5-7C72-FBA7-CFD6-0F0A78D7BC8D}"/>
                </a:ext>
              </a:extLst>
            </xdr:cNvPr>
            <xdr:cNvSpPr>
              <a:spLocks noChangeArrowheads="1"/>
            </xdr:cNvSpPr>
          </xdr:nvSpPr>
          <xdr:spPr bwMode="auto">
            <a:xfrm>
              <a:off x="8068406" y="2587426"/>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7" name="그룹 2">
            <a:extLst>
              <a:ext uri="{FF2B5EF4-FFF2-40B4-BE49-F238E27FC236}">
                <a16:creationId xmlns:a16="http://schemas.microsoft.com/office/drawing/2014/main" id="{8771610E-BCCD-764D-62E5-1607F7BF6C94}"/>
              </a:ext>
            </a:extLst>
          </xdr:cNvPr>
          <xdr:cNvGrpSpPr/>
        </xdr:nvGrpSpPr>
        <xdr:grpSpPr>
          <a:xfrm>
            <a:off x="3757199" y="266700"/>
            <a:ext cx="314189" cy="285961"/>
            <a:chOff x="2965085" y="1919694"/>
            <a:chExt cx="314189" cy="285961"/>
          </a:xfrm>
        </xdr:grpSpPr>
        <xdr:sp macro="" textlink="">
          <xdr:nvSpPr>
            <xdr:cNvPr id="21" name="AutoShape 117">
              <a:extLst>
                <a:ext uri="{FF2B5EF4-FFF2-40B4-BE49-F238E27FC236}">
                  <a16:creationId xmlns:a16="http://schemas.microsoft.com/office/drawing/2014/main" id="{51B71727-D4C0-1C61-7CA8-0265203D0F59}"/>
                </a:ext>
              </a:extLst>
            </xdr:cNvPr>
            <xdr:cNvSpPr>
              <a:spLocks noChangeArrowheads="1"/>
            </xdr:cNvSpPr>
          </xdr:nvSpPr>
          <xdr:spPr bwMode="auto">
            <a:xfrm rot="10800000">
              <a:off x="3049834" y="2078655"/>
              <a:ext cx="118533" cy="1270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sp macro="" textlink="">
          <xdr:nvSpPr>
            <xdr:cNvPr id="22" name="TextBox 5">
              <a:extLst>
                <a:ext uri="{FF2B5EF4-FFF2-40B4-BE49-F238E27FC236}">
                  <a16:creationId xmlns:a16="http://schemas.microsoft.com/office/drawing/2014/main" id="{D452A8A6-B51D-3915-D5F0-7B9C79F8C9D9}"/>
                </a:ext>
              </a:extLst>
            </xdr:cNvPr>
            <xdr:cNvSpPr txBox="1"/>
          </xdr:nvSpPr>
          <xdr:spPr>
            <a:xfrm>
              <a:off x="2965085" y="1919694"/>
              <a:ext cx="314189" cy="153888"/>
            </a:xfrm>
            <a:prstGeom prst="rect">
              <a:avLst/>
            </a:prstGeom>
            <a:noFill/>
            <a:ln>
              <a:noFill/>
            </a:ln>
          </xdr:spPr>
          <xdr:txBody>
            <a:bodyPr wrap="square" lIns="0" tIns="0" rIns="0" bIns="0" rtlCol="0">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n-GB" sz="1000" b="1">
                  <a:solidFill>
                    <a:srgbClr val="FF0000"/>
                  </a:solidFill>
                  <a:ea typeface="メイリオ"/>
                </a:rPr>
                <a:t>NOW</a:t>
              </a:r>
              <a:endParaRPr kumimoji="1" lang="en-GB" sz="1000" b="1" i="0" u="none" strike="noStrike" kern="1200" cap="none" spc="0" normalizeH="0" baseline="0">
                <a:ln>
                  <a:noFill/>
                </a:ln>
                <a:solidFill>
                  <a:srgbClr val="FF0000"/>
                </a:solidFill>
                <a:effectLst/>
                <a:uLnTx/>
                <a:uFillTx/>
                <a:ea typeface="メイリオ"/>
                <a:cs typeface="+mn-cs"/>
              </a:endParaRPr>
            </a:p>
          </xdr:txBody>
        </xdr:sp>
      </xdr:grpSp>
      <xdr:grpSp>
        <xdr:nvGrpSpPr>
          <xdr:cNvPr id="18" name="그룹 6">
            <a:extLst>
              <a:ext uri="{FF2B5EF4-FFF2-40B4-BE49-F238E27FC236}">
                <a16:creationId xmlns:a16="http://schemas.microsoft.com/office/drawing/2014/main" id="{111ECC0C-241D-FD39-19D8-B7D941C2A0FD}"/>
              </a:ext>
            </a:extLst>
          </xdr:cNvPr>
          <xdr:cNvGrpSpPr/>
        </xdr:nvGrpSpPr>
        <xdr:grpSpPr>
          <a:xfrm>
            <a:off x="4162004" y="1228420"/>
            <a:ext cx="238274" cy="256272"/>
            <a:chOff x="5432964" y="2628153"/>
            <a:chExt cx="238274" cy="256272"/>
          </a:xfrm>
        </xdr:grpSpPr>
        <xdr:sp macro="" textlink="">
          <xdr:nvSpPr>
            <xdr:cNvPr id="19" name="TextBox 7">
              <a:extLst>
                <a:ext uri="{FF2B5EF4-FFF2-40B4-BE49-F238E27FC236}">
                  <a16:creationId xmlns:a16="http://schemas.microsoft.com/office/drawing/2014/main" id="{C985107B-85D2-4A04-8FC6-CF7813E344B5}"/>
                </a:ext>
              </a:extLst>
            </xdr:cNvPr>
            <xdr:cNvSpPr txBox="1"/>
          </xdr:nvSpPr>
          <xdr:spPr>
            <a:xfrm>
              <a:off x="5432964" y="2761314"/>
              <a:ext cx="238274" cy="123111"/>
            </a:xfrm>
            <a:prstGeom prst="rect">
              <a:avLst/>
            </a:prstGeom>
            <a:noFill/>
            <a:ln>
              <a:noFill/>
            </a:ln>
          </xdr:spPr>
          <xdr:txBody>
            <a:bodyPr wrap="square" lIns="0" tIns="0" rIns="0" bIns="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b="1">
                  <a:solidFill>
                    <a:srgbClr val="FF0000"/>
                  </a:solidFill>
                  <a:ea typeface="メイリオ"/>
                </a:rPr>
                <a:t>D-IN</a:t>
              </a:r>
            </a:p>
          </xdr:txBody>
        </xdr:sp>
        <xdr:sp macro="" textlink="">
          <xdr:nvSpPr>
            <xdr:cNvPr id="20" name="AutoShape 117">
              <a:extLst>
                <a:ext uri="{FF2B5EF4-FFF2-40B4-BE49-F238E27FC236}">
                  <a16:creationId xmlns:a16="http://schemas.microsoft.com/office/drawing/2014/main" id="{1957E1B4-7CDD-07C9-CBD7-69F726710357}"/>
                </a:ext>
              </a:extLst>
            </xdr:cNvPr>
            <xdr:cNvSpPr>
              <a:spLocks noChangeArrowheads="1"/>
            </xdr:cNvSpPr>
          </xdr:nvSpPr>
          <xdr:spPr bwMode="auto">
            <a:xfrm>
              <a:off x="5497644" y="2628153"/>
              <a:ext cx="108914" cy="1355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clientData/>
  </xdr:twoCellAnchor>
  <xdr:twoCellAnchor>
    <xdr:from>
      <xdr:col>1</xdr:col>
      <xdr:colOff>47625</xdr:colOff>
      <xdr:row>15</xdr:row>
      <xdr:rowOff>57150</xdr:rowOff>
    </xdr:from>
    <xdr:to>
      <xdr:col>1</xdr:col>
      <xdr:colOff>714375</xdr:colOff>
      <xdr:row>19</xdr:row>
      <xdr:rowOff>66675</xdr:rowOff>
    </xdr:to>
    <xdr:sp macro="" textlink="">
      <xdr:nvSpPr>
        <xdr:cNvPr id="31" name="Rectangle 30">
          <a:extLst>
            <a:ext uri="{FF2B5EF4-FFF2-40B4-BE49-F238E27FC236}">
              <a16:creationId xmlns:a16="http://schemas.microsoft.com/office/drawing/2014/main" id="{D0DE1084-15B6-48FE-9C8B-2B5F7DBCAD78}"/>
            </a:ext>
          </a:extLst>
        </xdr:cNvPr>
        <xdr:cNvSpPr/>
      </xdr:nvSpPr>
      <xdr:spPr>
        <a:xfrm>
          <a:off x="257175" y="2943225"/>
          <a:ext cx="66675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Opp name</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207818</xdr:colOff>
      <xdr:row>18</xdr:row>
      <xdr:rowOff>121218</xdr:rowOff>
    </xdr:from>
    <xdr:to>
      <xdr:col>22</xdr:col>
      <xdr:colOff>86591</xdr:colOff>
      <xdr:row>53</xdr:row>
      <xdr:rowOff>138546</xdr:rowOff>
    </xdr:to>
    <xdr:grpSp>
      <xdr:nvGrpSpPr>
        <xdr:cNvPr id="2" name="그룹 1">
          <a:extLst>
            <a:ext uri="{FF2B5EF4-FFF2-40B4-BE49-F238E27FC236}">
              <a16:creationId xmlns:a16="http://schemas.microsoft.com/office/drawing/2014/main" id="{28D95F7C-B442-4329-83C8-7F4B176A005E}"/>
            </a:ext>
          </a:extLst>
        </xdr:cNvPr>
        <xdr:cNvGrpSpPr/>
      </xdr:nvGrpSpPr>
      <xdr:grpSpPr>
        <a:xfrm>
          <a:off x="207818" y="4797127"/>
          <a:ext cx="31345909" cy="9109374"/>
          <a:chOff x="155864" y="5342656"/>
          <a:chExt cx="31553727" cy="8788979"/>
        </a:xfrm>
      </xdr:grpSpPr>
      <xdr:sp macro="" textlink="">
        <xdr:nvSpPr>
          <xdr:cNvPr id="3" name="직사각형 2">
            <a:extLst>
              <a:ext uri="{FF2B5EF4-FFF2-40B4-BE49-F238E27FC236}">
                <a16:creationId xmlns:a16="http://schemas.microsoft.com/office/drawing/2014/main" id="{3E701B94-5838-08EC-53BF-9ECE70C54315}"/>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F96CD79F-37D2-47E1-F271-24FADDC4A719}"/>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207818</xdr:colOff>
      <xdr:row>34</xdr:row>
      <xdr:rowOff>177621</xdr:rowOff>
    </xdr:from>
    <xdr:to>
      <xdr:col>22</xdr:col>
      <xdr:colOff>86570</xdr:colOff>
      <xdr:row>69</xdr:row>
      <xdr:rowOff>213996</xdr:rowOff>
    </xdr:to>
    <xdr:grpSp>
      <xdr:nvGrpSpPr>
        <xdr:cNvPr id="2" name="그룹 1">
          <a:extLst>
            <a:ext uri="{FF2B5EF4-FFF2-40B4-BE49-F238E27FC236}">
              <a16:creationId xmlns:a16="http://schemas.microsoft.com/office/drawing/2014/main" id="{7BEDDC0D-9C9E-4BF0-ACFA-1FFC62B950A3}"/>
            </a:ext>
          </a:extLst>
        </xdr:cNvPr>
        <xdr:cNvGrpSpPr/>
      </xdr:nvGrpSpPr>
      <xdr:grpSpPr>
        <a:xfrm>
          <a:off x="207818" y="9009894"/>
          <a:ext cx="31345888" cy="9128420"/>
          <a:chOff x="155864" y="5342656"/>
          <a:chExt cx="31553727" cy="8788979"/>
        </a:xfrm>
      </xdr:grpSpPr>
      <xdr:sp macro="" textlink="">
        <xdr:nvSpPr>
          <xdr:cNvPr id="3" name="직사각형 2">
            <a:extLst>
              <a:ext uri="{FF2B5EF4-FFF2-40B4-BE49-F238E27FC236}">
                <a16:creationId xmlns:a16="http://schemas.microsoft.com/office/drawing/2014/main" id="{6EC8FCAE-FF3A-7AC2-A64D-89C3ED14B2A4}"/>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9A198795-56A2-2CF2-2D3B-B47E2AB17BBA}"/>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207818</xdr:colOff>
      <xdr:row>34</xdr:row>
      <xdr:rowOff>138540</xdr:rowOff>
    </xdr:from>
    <xdr:to>
      <xdr:col>22</xdr:col>
      <xdr:colOff>86591</xdr:colOff>
      <xdr:row>69</xdr:row>
      <xdr:rowOff>155869</xdr:rowOff>
    </xdr:to>
    <xdr:grpSp>
      <xdr:nvGrpSpPr>
        <xdr:cNvPr id="2" name="그룹 1">
          <a:extLst>
            <a:ext uri="{FF2B5EF4-FFF2-40B4-BE49-F238E27FC236}">
              <a16:creationId xmlns:a16="http://schemas.microsoft.com/office/drawing/2014/main" id="{A01E87B3-5E84-4E34-AA58-0280DFD48454}"/>
            </a:ext>
          </a:extLst>
        </xdr:cNvPr>
        <xdr:cNvGrpSpPr/>
      </xdr:nvGrpSpPr>
      <xdr:grpSpPr>
        <a:xfrm>
          <a:off x="207818" y="8970813"/>
          <a:ext cx="31345909" cy="9109374"/>
          <a:chOff x="155864" y="5342656"/>
          <a:chExt cx="31553727" cy="8788979"/>
        </a:xfrm>
      </xdr:grpSpPr>
      <xdr:sp macro="" textlink="">
        <xdr:nvSpPr>
          <xdr:cNvPr id="3" name="직사각형 2">
            <a:extLst>
              <a:ext uri="{FF2B5EF4-FFF2-40B4-BE49-F238E27FC236}">
                <a16:creationId xmlns:a16="http://schemas.microsoft.com/office/drawing/2014/main" id="{C4B9E9D1-9BD4-BD86-2689-420E332A18F0}"/>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9FB5F6C4-C800-CB0A-83FD-DE8163E713EC}"/>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207818</xdr:colOff>
      <xdr:row>35</xdr:row>
      <xdr:rowOff>86587</xdr:rowOff>
    </xdr:from>
    <xdr:to>
      <xdr:col>22</xdr:col>
      <xdr:colOff>86591</xdr:colOff>
      <xdr:row>70</xdr:row>
      <xdr:rowOff>103915</xdr:rowOff>
    </xdr:to>
    <xdr:grpSp>
      <xdr:nvGrpSpPr>
        <xdr:cNvPr id="2" name="그룹 1">
          <a:extLst>
            <a:ext uri="{FF2B5EF4-FFF2-40B4-BE49-F238E27FC236}">
              <a16:creationId xmlns:a16="http://schemas.microsoft.com/office/drawing/2014/main" id="{20A94FF0-3758-4367-B794-B13F78AA3AA3}"/>
            </a:ext>
          </a:extLst>
        </xdr:cNvPr>
        <xdr:cNvGrpSpPr/>
      </xdr:nvGrpSpPr>
      <xdr:grpSpPr>
        <a:xfrm>
          <a:off x="207818" y="9178632"/>
          <a:ext cx="31345909" cy="9109374"/>
          <a:chOff x="155864" y="5342656"/>
          <a:chExt cx="31553727" cy="8788979"/>
        </a:xfrm>
      </xdr:grpSpPr>
      <xdr:sp macro="" textlink="">
        <xdr:nvSpPr>
          <xdr:cNvPr id="3" name="직사각형 2">
            <a:extLst>
              <a:ext uri="{FF2B5EF4-FFF2-40B4-BE49-F238E27FC236}">
                <a16:creationId xmlns:a16="http://schemas.microsoft.com/office/drawing/2014/main" id="{1ADDFEAD-D487-FE19-3100-AFA084C25406}"/>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33DD4E05-EB20-B480-7962-0D83AAFCCDA7}"/>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207818</xdr:colOff>
      <xdr:row>51</xdr:row>
      <xdr:rowOff>121225</xdr:rowOff>
    </xdr:from>
    <xdr:to>
      <xdr:col>22</xdr:col>
      <xdr:colOff>86591</xdr:colOff>
      <xdr:row>86</xdr:row>
      <xdr:rowOff>138553</xdr:rowOff>
    </xdr:to>
    <xdr:grpSp>
      <xdr:nvGrpSpPr>
        <xdr:cNvPr id="2" name="그룹 1">
          <a:extLst>
            <a:ext uri="{FF2B5EF4-FFF2-40B4-BE49-F238E27FC236}">
              <a16:creationId xmlns:a16="http://schemas.microsoft.com/office/drawing/2014/main" id="{CADD4B5A-EFC7-4E6B-B3CD-029F97DF4EB7}"/>
            </a:ext>
          </a:extLst>
        </xdr:cNvPr>
        <xdr:cNvGrpSpPr/>
      </xdr:nvGrpSpPr>
      <xdr:grpSpPr>
        <a:xfrm>
          <a:off x="207818" y="13369634"/>
          <a:ext cx="31345909" cy="9109374"/>
          <a:chOff x="155864" y="5342656"/>
          <a:chExt cx="31553727" cy="8788979"/>
        </a:xfrm>
      </xdr:grpSpPr>
      <xdr:sp macro="" textlink="">
        <xdr:nvSpPr>
          <xdr:cNvPr id="3" name="직사각형 2">
            <a:extLst>
              <a:ext uri="{FF2B5EF4-FFF2-40B4-BE49-F238E27FC236}">
                <a16:creationId xmlns:a16="http://schemas.microsoft.com/office/drawing/2014/main" id="{A2037C08-4630-1CBC-33A7-CBB67D03B7DE}"/>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5FBA0659-B648-6C93-1159-89D36C7BC1C1}"/>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207818</xdr:colOff>
      <xdr:row>52</xdr:row>
      <xdr:rowOff>17293</xdr:rowOff>
    </xdr:from>
    <xdr:to>
      <xdr:col>22</xdr:col>
      <xdr:colOff>86591</xdr:colOff>
      <xdr:row>87</xdr:row>
      <xdr:rowOff>32024</xdr:rowOff>
    </xdr:to>
    <xdr:grpSp>
      <xdr:nvGrpSpPr>
        <xdr:cNvPr id="2" name="그룹 1">
          <a:extLst>
            <a:ext uri="{FF2B5EF4-FFF2-40B4-BE49-F238E27FC236}">
              <a16:creationId xmlns:a16="http://schemas.microsoft.com/office/drawing/2014/main" id="{35A0822C-FA17-418E-A33E-9E4461D86799}"/>
            </a:ext>
          </a:extLst>
        </xdr:cNvPr>
        <xdr:cNvGrpSpPr/>
      </xdr:nvGrpSpPr>
      <xdr:grpSpPr>
        <a:xfrm>
          <a:off x="207818" y="13525475"/>
          <a:ext cx="31345909" cy="9106776"/>
          <a:chOff x="155864" y="5342656"/>
          <a:chExt cx="31553727" cy="8788979"/>
        </a:xfrm>
      </xdr:grpSpPr>
      <xdr:sp macro="" textlink="">
        <xdr:nvSpPr>
          <xdr:cNvPr id="3" name="직사각형 2">
            <a:extLst>
              <a:ext uri="{FF2B5EF4-FFF2-40B4-BE49-F238E27FC236}">
                <a16:creationId xmlns:a16="http://schemas.microsoft.com/office/drawing/2014/main" id="{61E63321-D390-FB1A-AB58-9EC4B33260C9}"/>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a:t>
            </a:r>
            <a:r>
              <a:rPr lang="en-US" altLang="ko-KR" sz="3200"/>
              <a:t> 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3B9ADDAF-3618-30FC-0D58-C1A4AC3A88ED}"/>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207818</xdr:colOff>
      <xdr:row>34</xdr:row>
      <xdr:rowOff>242443</xdr:rowOff>
    </xdr:from>
    <xdr:to>
      <xdr:col>22</xdr:col>
      <xdr:colOff>86591</xdr:colOff>
      <xdr:row>70</xdr:row>
      <xdr:rowOff>-1</xdr:rowOff>
    </xdr:to>
    <xdr:grpSp>
      <xdr:nvGrpSpPr>
        <xdr:cNvPr id="2" name="그룹 1">
          <a:extLst>
            <a:ext uri="{FF2B5EF4-FFF2-40B4-BE49-F238E27FC236}">
              <a16:creationId xmlns:a16="http://schemas.microsoft.com/office/drawing/2014/main" id="{EF4272DE-3AF7-4547-96B5-1F19453873CE}"/>
            </a:ext>
          </a:extLst>
        </xdr:cNvPr>
        <xdr:cNvGrpSpPr/>
      </xdr:nvGrpSpPr>
      <xdr:grpSpPr>
        <a:xfrm>
          <a:off x="207818" y="9074716"/>
          <a:ext cx="31345909" cy="9109374"/>
          <a:chOff x="155864" y="5342656"/>
          <a:chExt cx="31553727" cy="8788979"/>
        </a:xfrm>
      </xdr:grpSpPr>
      <xdr:sp macro="" textlink="">
        <xdr:nvSpPr>
          <xdr:cNvPr id="3" name="직사각형 2">
            <a:extLst>
              <a:ext uri="{FF2B5EF4-FFF2-40B4-BE49-F238E27FC236}">
                <a16:creationId xmlns:a16="http://schemas.microsoft.com/office/drawing/2014/main" id="{F2FCDE21-F177-3643-467B-C8BB12B44FB3}"/>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06851930-718C-CBB5-FC31-70D0A3AA1006}"/>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207818</xdr:colOff>
      <xdr:row>18</xdr:row>
      <xdr:rowOff>103888</xdr:rowOff>
    </xdr:from>
    <xdr:to>
      <xdr:col>19</xdr:col>
      <xdr:colOff>34636</xdr:colOff>
      <xdr:row>53</xdr:row>
      <xdr:rowOff>121216</xdr:rowOff>
    </xdr:to>
    <xdr:grpSp>
      <xdr:nvGrpSpPr>
        <xdr:cNvPr id="2" name="그룹 1">
          <a:extLst>
            <a:ext uri="{FF2B5EF4-FFF2-40B4-BE49-F238E27FC236}">
              <a16:creationId xmlns:a16="http://schemas.microsoft.com/office/drawing/2014/main" id="{D466B4B9-C9EF-4836-A54E-5B1018D4B328}"/>
            </a:ext>
          </a:extLst>
        </xdr:cNvPr>
        <xdr:cNvGrpSpPr/>
      </xdr:nvGrpSpPr>
      <xdr:grpSpPr>
        <a:xfrm>
          <a:off x="207818" y="4779797"/>
          <a:ext cx="29007954" cy="9109374"/>
          <a:chOff x="155864" y="5342656"/>
          <a:chExt cx="29200272" cy="8788979"/>
        </a:xfrm>
      </xdr:grpSpPr>
      <xdr:sp macro="" textlink="">
        <xdr:nvSpPr>
          <xdr:cNvPr id="3" name="직사각형 2">
            <a:extLst>
              <a:ext uri="{FF2B5EF4-FFF2-40B4-BE49-F238E27FC236}">
                <a16:creationId xmlns:a16="http://schemas.microsoft.com/office/drawing/2014/main" id="{56E1CD0B-3346-E02A-F600-60858FCA0773}"/>
              </a:ext>
            </a:extLst>
          </xdr:cNvPr>
          <xdr:cNvSpPr/>
        </xdr:nvSpPr>
        <xdr:spPr>
          <a:xfrm>
            <a:off x="21232091" y="6238875"/>
            <a:ext cx="8124045"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5D9DA9FB-DC57-2573-936E-3CFB110ED8CD}"/>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207818</xdr:colOff>
      <xdr:row>34</xdr:row>
      <xdr:rowOff>121214</xdr:rowOff>
    </xdr:from>
    <xdr:to>
      <xdr:col>22</xdr:col>
      <xdr:colOff>86591</xdr:colOff>
      <xdr:row>69</xdr:row>
      <xdr:rowOff>138543</xdr:rowOff>
    </xdr:to>
    <xdr:grpSp>
      <xdr:nvGrpSpPr>
        <xdr:cNvPr id="2" name="그룹 1">
          <a:extLst>
            <a:ext uri="{FF2B5EF4-FFF2-40B4-BE49-F238E27FC236}">
              <a16:creationId xmlns:a16="http://schemas.microsoft.com/office/drawing/2014/main" id="{1E58CE5A-04C4-4B45-850D-C3E842FD979C}"/>
            </a:ext>
          </a:extLst>
        </xdr:cNvPr>
        <xdr:cNvGrpSpPr/>
      </xdr:nvGrpSpPr>
      <xdr:grpSpPr>
        <a:xfrm>
          <a:off x="207818" y="8953487"/>
          <a:ext cx="31345909" cy="9109374"/>
          <a:chOff x="155864" y="5342656"/>
          <a:chExt cx="31553727" cy="8788979"/>
        </a:xfrm>
      </xdr:grpSpPr>
      <xdr:sp macro="" textlink="">
        <xdr:nvSpPr>
          <xdr:cNvPr id="3" name="직사각형 2">
            <a:extLst>
              <a:ext uri="{FF2B5EF4-FFF2-40B4-BE49-F238E27FC236}">
                <a16:creationId xmlns:a16="http://schemas.microsoft.com/office/drawing/2014/main" id="{320E8B81-6D6B-BC6C-97CB-8345ECAAA6FB}"/>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E96B072D-B94E-FD3E-4359-411F4E22788A}"/>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207818</xdr:colOff>
      <xdr:row>54</xdr:row>
      <xdr:rowOff>155859</xdr:rowOff>
    </xdr:from>
    <xdr:to>
      <xdr:col>22</xdr:col>
      <xdr:colOff>86591</xdr:colOff>
      <xdr:row>89</xdr:row>
      <xdr:rowOff>173188</xdr:rowOff>
    </xdr:to>
    <xdr:grpSp>
      <xdr:nvGrpSpPr>
        <xdr:cNvPr id="2" name="그룹 1">
          <a:extLst>
            <a:ext uri="{FF2B5EF4-FFF2-40B4-BE49-F238E27FC236}">
              <a16:creationId xmlns:a16="http://schemas.microsoft.com/office/drawing/2014/main" id="{DE466078-5E01-4997-89B3-915C59007647}"/>
            </a:ext>
          </a:extLst>
        </xdr:cNvPr>
        <xdr:cNvGrpSpPr/>
      </xdr:nvGrpSpPr>
      <xdr:grpSpPr>
        <a:xfrm>
          <a:off x="207818" y="14183586"/>
          <a:ext cx="31345909" cy="9109375"/>
          <a:chOff x="155864" y="5342656"/>
          <a:chExt cx="31553727" cy="8788979"/>
        </a:xfrm>
      </xdr:grpSpPr>
      <xdr:sp macro="" textlink="">
        <xdr:nvSpPr>
          <xdr:cNvPr id="3" name="직사각형 2">
            <a:extLst>
              <a:ext uri="{FF2B5EF4-FFF2-40B4-BE49-F238E27FC236}">
                <a16:creationId xmlns:a16="http://schemas.microsoft.com/office/drawing/2014/main" id="{C87CB3C4-A9CE-BE9E-AF12-50DA8372FFB9}"/>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2D16BF54-36B2-51FD-DA07-3A6AA61D593F}"/>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207818</xdr:colOff>
      <xdr:row>54</xdr:row>
      <xdr:rowOff>138547</xdr:rowOff>
    </xdr:from>
    <xdr:to>
      <xdr:col>22</xdr:col>
      <xdr:colOff>86591</xdr:colOff>
      <xdr:row>88</xdr:row>
      <xdr:rowOff>121228</xdr:rowOff>
    </xdr:to>
    <xdr:grpSp>
      <xdr:nvGrpSpPr>
        <xdr:cNvPr id="2" name="그룹 1">
          <a:extLst>
            <a:ext uri="{FF2B5EF4-FFF2-40B4-BE49-F238E27FC236}">
              <a16:creationId xmlns:a16="http://schemas.microsoft.com/office/drawing/2014/main" id="{6E6B1830-7162-4AD6-B811-3408B0352CDC}"/>
            </a:ext>
          </a:extLst>
        </xdr:cNvPr>
        <xdr:cNvGrpSpPr/>
      </xdr:nvGrpSpPr>
      <xdr:grpSpPr>
        <a:xfrm>
          <a:off x="207818" y="14166274"/>
          <a:ext cx="31345909" cy="8814954"/>
          <a:chOff x="155864" y="5342656"/>
          <a:chExt cx="31553727" cy="8788979"/>
        </a:xfrm>
      </xdr:grpSpPr>
      <xdr:sp macro="" textlink="">
        <xdr:nvSpPr>
          <xdr:cNvPr id="5" name="직사각형 4">
            <a:extLst>
              <a:ext uri="{FF2B5EF4-FFF2-40B4-BE49-F238E27FC236}">
                <a16:creationId xmlns:a16="http://schemas.microsoft.com/office/drawing/2014/main" id="{2F137A13-BA8F-16E0-40A3-B58BC4E6CBFD}"/>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7A6FE85F-62D6-92DF-7D25-8D4CE5386DD4}"/>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207818</xdr:colOff>
      <xdr:row>0</xdr:row>
      <xdr:rowOff>121213</xdr:rowOff>
    </xdr:from>
    <xdr:to>
      <xdr:col>22</xdr:col>
      <xdr:colOff>86591</xdr:colOff>
      <xdr:row>35</xdr:row>
      <xdr:rowOff>138542</xdr:rowOff>
    </xdr:to>
    <xdr:grpSp>
      <xdr:nvGrpSpPr>
        <xdr:cNvPr id="2" name="그룹 1">
          <a:extLst>
            <a:ext uri="{FF2B5EF4-FFF2-40B4-BE49-F238E27FC236}">
              <a16:creationId xmlns:a16="http://schemas.microsoft.com/office/drawing/2014/main" id="{AE929092-EE61-4214-9140-16EF34731B84}"/>
            </a:ext>
          </a:extLst>
        </xdr:cNvPr>
        <xdr:cNvGrpSpPr/>
      </xdr:nvGrpSpPr>
      <xdr:grpSpPr>
        <a:xfrm>
          <a:off x="207818" y="121213"/>
          <a:ext cx="31345909" cy="9109374"/>
          <a:chOff x="155864" y="5342656"/>
          <a:chExt cx="31553727" cy="8788979"/>
        </a:xfrm>
      </xdr:grpSpPr>
      <xdr:sp macro="" textlink="">
        <xdr:nvSpPr>
          <xdr:cNvPr id="3" name="직사각형 2">
            <a:extLst>
              <a:ext uri="{FF2B5EF4-FFF2-40B4-BE49-F238E27FC236}">
                <a16:creationId xmlns:a16="http://schemas.microsoft.com/office/drawing/2014/main" id="{98C34253-65FD-8E5F-A94B-078FC27A5181}"/>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F4ECF6DD-EB4F-AA3A-25CF-A4D3BCE36694}"/>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theme/theme1.xml><?xml version="1.0" encoding="utf-8"?>
<a:theme xmlns:a="http://schemas.openxmlformats.org/drawingml/2006/main" name="Office 2013 - 2022 테마">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rcar-env.dgn.renesas.com/ui/login/"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onefieldjira.renesas.com/browse/REKR_MOBIS-694" TargetMode="External"/><Relationship Id="rId13" Type="http://schemas.openxmlformats.org/officeDocument/2006/relationships/hyperlink" Target="https://onefieldjira.renesas.com/browse/REKR_MOBIS-724" TargetMode="External"/><Relationship Id="rId18" Type="http://schemas.openxmlformats.org/officeDocument/2006/relationships/drawing" Target="../drawings/drawing1.xml"/><Relationship Id="rId3" Type="http://schemas.openxmlformats.org/officeDocument/2006/relationships/hyperlink" Target="https://onefieldjira.renesas.com/browse/REKR_MOBIS-458" TargetMode="External"/><Relationship Id="rId7" Type="http://schemas.openxmlformats.org/officeDocument/2006/relationships/hyperlink" Target="https://onefieldjira.renesas.com/browse/REKR_MOBIS-597" TargetMode="External"/><Relationship Id="rId12" Type="http://schemas.openxmlformats.org/officeDocument/2006/relationships/hyperlink" Target="https://onefieldjira.renesas.com/browse/REKR_MOBIS-778" TargetMode="External"/><Relationship Id="rId17" Type="http://schemas.openxmlformats.org/officeDocument/2006/relationships/hyperlink" Target="https://onefieldjira.renesas.com/browse/REKR_MOBIS-819" TargetMode="External"/><Relationship Id="rId2" Type="http://schemas.openxmlformats.org/officeDocument/2006/relationships/hyperlink" Target="https://onefieldjira.renesas.com/browse/REKR_MOBIS-443" TargetMode="External"/><Relationship Id="rId16" Type="http://schemas.openxmlformats.org/officeDocument/2006/relationships/hyperlink" Target="https://onefieldjira.renesas.com/browse/REKR_MOBIS-782" TargetMode="External"/><Relationship Id="rId1" Type="http://schemas.openxmlformats.org/officeDocument/2006/relationships/hyperlink" Target="https://onefieldjira.renesas.com/browse/REKR_MOBIS-448" TargetMode="External"/><Relationship Id="rId6" Type="http://schemas.openxmlformats.org/officeDocument/2006/relationships/hyperlink" Target="https://onefieldjira.renesas.com/browse/REKR_MOBIS-487" TargetMode="External"/><Relationship Id="rId11" Type="http://schemas.openxmlformats.org/officeDocument/2006/relationships/hyperlink" Target="https://onefieldjira.renesas.com/browse/REKR_MOBIS-729" TargetMode="External"/><Relationship Id="rId5" Type="http://schemas.openxmlformats.org/officeDocument/2006/relationships/hyperlink" Target="https://onefieldjira.renesas.com/browse/REKR_MOBIS-508" TargetMode="External"/><Relationship Id="rId15" Type="http://schemas.openxmlformats.org/officeDocument/2006/relationships/hyperlink" Target="https://onefieldjira.renesas.com/browse/REKR_MOBIS-786" TargetMode="External"/><Relationship Id="rId10" Type="http://schemas.openxmlformats.org/officeDocument/2006/relationships/hyperlink" Target="https://onefieldjira.renesas.com/browse/REKR_MOBIS-710" TargetMode="External"/><Relationship Id="rId4" Type="http://schemas.openxmlformats.org/officeDocument/2006/relationships/hyperlink" Target="https://onefieldjira.renesas.com/browse/REKR_MOBIS-517" TargetMode="External"/><Relationship Id="rId9" Type="http://schemas.openxmlformats.org/officeDocument/2006/relationships/hyperlink" Target="https://onefieldjira.renesas.com/browse/REKR_MOBIS-677" TargetMode="External"/><Relationship Id="rId14" Type="http://schemas.openxmlformats.org/officeDocument/2006/relationships/hyperlink" Target="https://onefieldjira.renesas.com/browse/REKR_MOBIS-603" TargetMode="External"/></Relationships>
</file>

<file path=xl/worksheets/_rels/sheet3.xml.rels><?xml version="1.0" encoding="UTF-8" standalone="yes"?>
<Relationships xmlns="http://schemas.openxmlformats.org/package/2006/relationships"><Relationship Id="rId8" Type="http://schemas.openxmlformats.org/officeDocument/2006/relationships/drawing" Target="../drawings/drawing2.xml"/><Relationship Id="rId3" Type="http://schemas.openxmlformats.org/officeDocument/2006/relationships/hyperlink" Target="https://onefieldjira.renesas.com/browse/SOC-2313" TargetMode="External"/><Relationship Id="rId7" Type="http://schemas.openxmlformats.org/officeDocument/2006/relationships/printerSettings" Target="../printerSettings/printerSettings2.bin"/><Relationship Id="rId2" Type="http://schemas.openxmlformats.org/officeDocument/2006/relationships/hyperlink" Target="https://onefieldjira.renesas.com/browse/SOC-2331" TargetMode="External"/><Relationship Id="rId1" Type="http://schemas.openxmlformats.org/officeDocument/2006/relationships/hyperlink" Target="https://jira.renesas.eu/browse/ARCACAI-155" TargetMode="External"/><Relationship Id="rId6" Type="http://schemas.openxmlformats.org/officeDocument/2006/relationships/hyperlink" Target="https://onefieldjira.renesas.com/browse/SOC-2830" TargetMode="External"/><Relationship Id="rId5" Type="http://schemas.openxmlformats.org/officeDocument/2006/relationships/hyperlink" Target="https://onefieldjira.renesas.com/browse/SOC-2605" TargetMode="External"/><Relationship Id="rId4" Type="http://schemas.openxmlformats.org/officeDocument/2006/relationships/hyperlink" Target="https://onefieldjira.renesas.com/browse/SOC-2477"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30FB6-A560-45D4-B098-9A8722B6B7E6}">
  <sheetPr codeName="Sheet1">
    <tabColor rgb="FFFF0000"/>
  </sheetPr>
  <dimension ref="B1:G68"/>
  <sheetViews>
    <sheetView tabSelected="1" topLeftCell="A7" zoomScaleNormal="100" workbookViewId="0"/>
  </sheetViews>
  <sheetFormatPr defaultColWidth="9" defaultRowHeight="13.5"/>
  <cols>
    <col min="1" max="1" width="2.75" style="1" customWidth="1"/>
    <col min="2" max="2" width="10.875" style="1" bestFit="1" customWidth="1"/>
    <col min="3" max="3" width="18.125" style="1" bestFit="1" customWidth="1"/>
    <col min="4" max="4" width="8.5" style="1" bestFit="1" customWidth="1"/>
    <col min="5" max="5" width="7.375" style="1" customWidth="1"/>
    <col min="6" max="6" width="16.875" style="1" bestFit="1" customWidth="1"/>
    <col min="7" max="7" width="144.625" style="1" customWidth="1"/>
    <col min="8" max="16384" width="9" style="1"/>
  </cols>
  <sheetData>
    <row r="1" spans="2:7" ht="14.25" thickBot="1"/>
    <row r="2" spans="2:7" ht="17.25" thickBot="1">
      <c r="B2" s="111" t="s">
        <v>9</v>
      </c>
      <c r="C2" s="112"/>
      <c r="D2" s="112"/>
      <c r="E2" s="112"/>
      <c r="F2" s="112"/>
      <c r="G2" s="113"/>
    </row>
    <row r="3" spans="2:7" ht="192" customHeight="1">
      <c r="B3" s="123" t="s">
        <v>0</v>
      </c>
      <c r="C3" s="117" t="s">
        <v>181</v>
      </c>
      <c r="D3" s="118"/>
      <c r="E3" s="118"/>
      <c r="F3" s="118"/>
      <c r="G3" s="119"/>
    </row>
    <row r="4" spans="2:7" ht="192" customHeight="1" thickBot="1">
      <c r="B4" s="124"/>
      <c r="C4" s="120"/>
      <c r="D4" s="121"/>
      <c r="E4" s="121"/>
      <c r="F4" s="121"/>
      <c r="G4" s="122"/>
    </row>
    <row r="5" spans="2:7" ht="126" customHeight="1">
      <c r="B5" s="128" t="s">
        <v>3</v>
      </c>
      <c r="C5" s="131" t="s">
        <v>182</v>
      </c>
      <c r="D5" s="132"/>
      <c r="E5" s="132"/>
      <c r="F5" s="132"/>
      <c r="G5" s="133"/>
    </row>
    <row r="6" spans="2:7" ht="126" customHeight="1">
      <c r="B6" s="129"/>
      <c r="C6" s="134"/>
      <c r="D6" s="135"/>
      <c r="E6" s="135"/>
      <c r="F6" s="135"/>
      <c r="G6" s="136"/>
    </row>
    <row r="7" spans="2:7" ht="40.5">
      <c r="B7" s="129"/>
      <c r="C7" s="114" t="s">
        <v>31</v>
      </c>
      <c r="D7" s="115"/>
      <c r="E7" s="115"/>
      <c r="F7" s="116"/>
      <c r="G7" s="3" t="s">
        <v>183</v>
      </c>
    </row>
    <row r="8" spans="2:7" ht="94.5">
      <c r="B8" s="130"/>
      <c r="C8" s="152" t="s">
        <v>60</v>
      </c>
      <c r="D8" s="153"/>
      <c r="E8" s="154" t="s">
        <v>307</v>
      </c>
      <c r="F8" s="153"/>
      <c r="G8" s="2" t="s">
        <v>306</v>
      </c>
    </row>
    <row r="9" spans="2:7" ht="87">
      <c r="B9" s="130"/>
      <c r="C9" s="155" t="s">
        <v>59</v>
      </c>
      <c r="D9" s="156"/>
      <c r="E9" s="152" t="s">
        <v>184</v>
      </c>
      <c r="F9" s="153"/>
      <c r="G9" s="2" t="s">
        <v>250</v>
      </c>
    </row>
    <row r="10" spans="2:7" ht="70.5">
      <c r="B10" s="130"/>
      <c r="C10" s="157"/>
      <c r="D10" s="158"/>
      <c r="E10" s="152" t="s">
        <v>185</v>
      </c>
      <c r="F10" s="153"/>
      <c r="G10" s="2" t="s">
        <v>231</v>
      </c>
    </row>
    <row r="11" spans="2:7">
      <c r="B11" s="130"/>
      <c r="C11" s="39"/>
      <c r="D11" s="39"/>
      <c r="E11" s="39"/>
      <c r="F11" s="39"/>
      <c r="G11" s="2"/>
    </row>
    <row r="12" spans="2:7">
      <c r="B12" s="130"/>
      <c r="C12" s="39"/>
      <c r="D12" s="39"/>
      <c r="E12" s="39"/>
      <c r="F12" s="39"/>
      <c r="G12" s="2"/>
    </row>
    <row r="13" spans="2:7">
      <c r="B13" s="130"/>
      <c r="C13" s="39"/>
      <c r="D13" s="39"/>
      <c r="E13" s="39"/>
      <c r="F13" s="39"/>
      <c r="G13" s="2"/>
    </row>
    <row r="14" spans="2:7">
      <c r="B14" s="130"/>
      <c r="D14" s="39"/>
      <c r="E14" s="39"/>
      <c r="F14" s="39"/>
      <c r="G14" s="2"/>
    </row>
    <row r="15" spans="2:7">
      <c r="B15" s="130"/>
      <c r="C15" s="39"/>
      <c r="D15" s="39"/>
      <c r="E15" s="39"/>
      <c r="F15" s="39"/>
      <c r="G15" s="2"/>
    </row>
    <row r="16" spans="2:7">
      <c r="B16" s="130"/>
      <c r="C16" s="39"/>
      <c r="D16" s="39"/>
      <c r="E16" s="39"/>
      <c r="F16" s="39"/>
      <c r="G16" s="2"/>
    </row>
    <row r="17" spans="2:7">
      <c r="B17" s="130"/>
      <c r="C17" s="39"/>
      <c r="D17" s="39"/>
      <c r="E17" s="39"/>
      <c r="F17" s="39"/>
      <c r="G17" s="2"/>
    </row>
    <row r="18" spans="2:7">
      <c r="B18" s="130"/>
      <c r="C18" s="39"/>
      <c r="D18" s="39"/>
      <c r="E18" s="39"/>
      <c r="F18" s="39"/>
      <c r="G18" s="2"/>
    </row>
    <row r="19" spans="2:7">
      <c r="B19" s="130"/>
      <c r="C19" s="39"/>
      <c r="D19" s="39"/>
      <c r="E19" s="39"/>
      <c r="F19" s="39"/>
      <c r="G19" s="2"/>
    </row>
    <row r="20" spans="2:7">
      <c r="B20" s="130"/>
      <c r="C20" s="39"/>
      <c r="D20" s="39"/>
      <c r="E20" s="39"/>
      <c r="F20" s="39"/>
      <c r="G20" s="2"/>
    </row>
    <row r="21" spans="2:7">
      <c r="B21" s="130"/>
      <c r="C21" s="39"/>
      <c r="D21" s="39"/>
      <c r="E21" s="39"/>
      <c r="F21" s="39"/>
      <c r="G21" s="2"/>
    </row>
    <row r="22" spans="2:7">
      <c r="B22" s="130"/>
      <c r="C22" s="39"/>
      <c r="D22" s="39"/>
      <c r="E22" s="39"/>
      <c r="F22" s="39"/>
      <c r="G22" s="2"/>
    </row>
    <row r="23" spans="2:7">
      <c r="B23" s="130"/>
      <c r="C23" s="39"/>
      <c r="D23" s="39"/>
      <c r="E23" s="39"/>
      <c r="F23" s="39"/>
      <c r="G23" s="34"/>
    </row>
    <row r="24" spans="2:7" ht="342" customHeight="1">
      <c r="B24" s="130"/>
      <c r="C24" s="39"/>
      <c r="D24" s="39"/>
      <c r="E24" s="39"/>
      <c r="F24" s="39"/>
      <c r="G24" s="150" t="s">
        <v>309</v>
      </c>
    </row>
    <row r="25" spans="2:7" ht="342" customHeight="1">
      <c r="B25" s="130"/>
      <c r="C25" s="22"/>
      <c r="D25" s="147" t="s">
        <v>1</v>
      </c>
      <c r="E25" s="148"/>
      <c r="F25" s="149"/>
      <c r="G25" s="151"/>
    </row>
    <row r="26" spans="2:7" ht="38.25" customHeight="1">
      <c r="B26" s="125" t="s">
        <v>2</v>
      </c>
      <c r="C26" s="144" t="s">
        <v>16</v>
      </c>
      <c r="D26" s="145"/>
      <c r="E26" s="145"/>
      <c r="F26" s="145"/>
      <c r="G26" s="146"/>
    </row>
    <row r="27" spans="2:7">
      <c r="B27" s="126"/>
      <c r="C27" s="137" t="s">
        <v>232</v>
      </c>
      <c r="D27" s="138"/>
      <c r="E27" s="138"/>
      <c r="F27" s="138"/>
      <c r="G27" s="139"/>
    </row>
    <row r="28" spans="2:7" ht="121.5" customHeight="1">
      <c r="B28" s="126"/>
      <c r="C28" s="140" t="s">
        <v>15</v>
      </c>
      <c r="D28" s="138"/>
      <c r="E28" s="138"/>
      <c r="F28" s="138"/>
      <c r="G28" s="139"/>
    </row>
    <row r="29" spans="2:7">
      <c r="B29" s="127"/>
      <c r="C29" s="141"/>
      <c r="D29" s="142"/>
      <c r="E29" s="142"/>
      <c r="F29" s="142"/>
      <c r="G29" s="143"/>
    </row>
    <row r="32" spans="2:7">
      <c r="C32" s="32"/>
      <c r="D32" s="1" t="s">
        <v>40</v>
      </c>
    </row>
    <row r="33" spans="3:4">
      <c r="C33" s="33" t="s">
        <v>41</v>
      </c>
      <c r="D33" s="1" t="s">
        <v>42</v>
      </c>
    </row>
    <row r="34" spans="3:4">
      <c r="C34" s="1" t="s">
        <v>169</v>
      </c>
    </row>
    <row r="35" spans="3:4">
      <c r="C35" s="1" t="s">
        <v>179</v>
      </c>
    </row>
    <row r="36" spans="3:4">
      <c r="C36" s="1" t="s">
        <v>170</v>
      </c>
    </row>
    <row r="37" spans="3:4">
      <c r="C37" s="1" t="s">
        <v>171</v>
      </c>
    </row>
    <row r="38" spans="3:4">
      <c r="C38" s="1" t="s">
        <v>172</v>
      </c>
    </row>
    <row r="39" spans="3:4">
      <c r="C39" s="1" t="s">
        <v>173</v>
      </c>
    </row>
    <row r="40" spans="3:4">
      <c r="C40" s="1" t="s">
        <v>174</v>
      </c>
    </row>
    <row r="41" spans="3:4">
      <c r="C41" s="1" t="s">
        <v>175</v>
      </c>
    </row>
    <row r="42" spans="3:4">
      <c r="C42" s="1" t="s">
        <v>311</v>
      </c>
    </row>
    <row r="43" spans="3:4" ht="16.5">
      <c r="C43" s="104" t="s">
        <v>310</v>
      </c>
    </row>
    <row r="44" spans="3:4">
      <c r="C44" s="1" t="s">
        <v>176</v>
      </c>
    </row>
    <row r="45" spans="3:4">
      <c r="C45" s="1" t="s">
        <v>177</v>
      </c>
    </row>
    <row r="46" spans="3:4">
      <c r="C46" s="1" t="s">
        <v>178</v>
      </c>
    </row>
    <row r="48" spans="3:4">
      <c r="C48" s="1" t="s">
        <v>193</v>
      </c>
    </row>
    <row r="49" spans="3:4">
      <c r="C49" s="1" t="s">
        <v>194</v>
      </c>
    </row>
    <row r="51" spans="3:4">
      <c r="C51" s="1" t="s">
        <v>195</v>
      </c>
    </row>
    <row r="52" spans="3:4">
      <c r="C52" s="1" t="s">
        <v>196</v>
      </c>
    </row>
    <row r="53" spans="3:4">
      <c r="C53" s="1" t="s">
        <v>197</v>
      </c>
    </row>
    <row r="55" spans="3:4">
      <c r="C55" s="1" t="s">
        <v>198</v>
      </c>
    </row>
    <row r="56" spans="3:4">
      <c r="C56" s="1" t="s">
        <v>199</v>
      </c>
    </row>
    <row r="57" spans="3:4">
      <c r="C57" s="1" t="s">
        <v>200</v>
      </c>
    </row>
    <row r="58" spans="3:4">
      <c r="C58" s="1" t="s">
        <v>201</v>
      </c>
    </row>
    <row r="60" spans="3:4">
      <c r="C60" s="1" t="s">
        <v>202</v>
      </c>
    </row>
    <row r="61" spans="3:4">
      <c r="D61" s="1" t="s">
        <v>203</v>
      </c>
    </row>
    <row r="62" spans="3:4">
      <c r="D62" s="1" t="s">
        <v>205</v>
      </c>
    </row>
    <row r="63" spans="3:4">
      <c r="D63" s="1" t="s">
        <v>204</v>
      </c>
    </row>
    <row r="67" spans="3:4">
      <c r="C67" s="1" t="s">
        <v>312</v>
      </c>
      <c r="D67" s="1" t="s">
        <v>313</v>
      </c>
    </row>
    <row r="68" spans="3:4">
      <c r="D68" s="1" t="s">
        <v>314</v>
      </c>
    </row>
  </sheetData>
  <mergeCells count="18">
    <mergeCell ref="E9:F9"/>
    <mergeCell ref="E10:F10"/>
    <mergeCell ref="B2:G2"/>
    <mergeCell ref="C7:F7"/>
    <mergeCell ref="C3:G4"/>
    <mergeCell ref="B3:B4"/>
    <mergeCell ref="B26:B29"/>
    <mergeCell ref="B5:B25"/>
    <mergeCell ref="C5:G6"/>
    <mergeCell ref="C27:G27"/>
    <mergeCell ref="C28:G28"/>
    <mergeCell ref="C29:G29"/>
    <mergeCell ref="C26:G26"/>
    <mergeCell ref="D25:F25"/>
    <mergeCell ref="G24:G25"/>
    <mergeCell ref="C8:D8"/>
    <mergeCell ref="E8:F8"/>
    <mergeCell ref="C9:D10"/>
  </mergeCells>
  <phoneticPr fontId="1" type="noConversion"/>
  <hyperlinks>
    <hyperlink ref="C43" r:id="rId1" xr:uid="{7D999E1D-021B-4CC4-BFE3-AE477C83750E}"/>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908E9-A735-405B-A1C2-B947BA57E245}">
  <sheetPr filterMode="1">
    <tabColor theme="6" tint="0.59999389629810485"/>
  </sheetPr>
  <dimension ref="A1:O43"/>
  <sheetViews>
    <sheetView topLeftCell="A35" zoomScaleNormal="100" workbookViewId="0">
      <selection activeCell="F38" sqref="F38:F39"/>
    </sheetView>
  </sheetViews>
  <sheetFormatPr defaultColWidth="9" defaultRowHeight="13.5" customHeight="1"/>
  <cols>
    <col min="1" max="1" width="5.75" style="55" bestFit="1" customWidth="1"/>
    <col min="2" max="2" width="10" style="72" bestFit="1" customWidth="1"/>
    <col min="3" max="3" width="8.25" style="55" bestFit="1" customWidth="1"/>
    <col min="4" max="4" width="8.25" style="55" customWidth="1"/>
    <col min="5" max="5" width="31.25" style="72" customWidth="1"/>
    <col min="6" max="6" width="35.375" style="72" customWidth="1"/>
    <col min="7" max="7" width="11.375" style="55" customWidth="1"/>
    <col min="8" max="8" width="99.375" style="72" bestFit="1" customWidth="1"/>
    <col min="9" max="9" width="32.25" style="72" customWidth="1"/>
    <col min="10" max="10" width="34.875" style="72" customWidth="1"/>
    <col min="11" max="11" width="15.5" style="55" bestFit="1" customWidth="1"/>
    <col min="12" max="12" width="10.75" style="55" bestFit="1" customWidth="1"/>
    <col min="13" max="13" width="9.5" style="72" customWidth="1"/>
    <col min="14" max="14" width="48.25" style="72" bestFit="1" customWidth="1"/>
    <col min="15" max="15" width="14.375" style="72" bestFit="1" customWidth="1"/>
    <col min="16" max="16" width="29.375" style="72" customWidth="1"/>
    <col min="17" max="16384" width="9" style="72"/>
  </cols>
  <sheetData>
    <row r="1" spans="1:15">
      <c r="B1" s="71"/>
    </row>
    <row r="10" spans="1:15">
      <c r="B10" s="73" t="s">
        <v>77</v>
      </c>
      <c r="C10" s="56"/>
      <c r="D10" s="56"/>
      <c r="E10" s="74"/>
    </row>
    <row r="11" spans="1:15" ht="16.5">
      <c r="B11" s="75">
        <v>45694</v>
      </c>
      <c r="C11" s="56"/>
      <c r="D11" s="56"/>
      <c r="E11" s="76"/>
      <c r="F11" s="77"/>
    </row>
    <row r="12" spans="1:15" ht="11.25" customHeight="1">
      <c r="G12" s="107" t="s">
        <v>334</v>
      </c>
    </row>
    <row r="13" spans="1:15">
      <c r="A13" s="55" t="s">
        <v>209</v>
      </c>
      <c r="B13" s="57" t="s">
        <v>79</v>
      </c>
      <c r="C13" s="58" t="s">
        <v>80</v>
      </c>
      <c r="D13" s="58" t="s">
        <v>234</v>
      </c>
      <c r="E13" s="58" t="s">
        <v>81</v>
      </c>
      <c r="F13" s="58" t="s">
        <v>82</v>
      </c>
      <c r="G13" s="58" t="s">
        <v>98</v>
      </c>
      <c r="H13" s="58" t="s">
        <v>99</v>
      </c>
      <c r="I13" s="58" t="s">
        <v>147</v>
      </c>
      <c r="J13" s="58" t="s">
        <v>148</v>
      </c>
      <c r="K13" s="58" t="s">
        <v>86</v>
      </c>
      <c r="L13" s="58" t="s">
        <v>100</v>
      </c>
      <c r="M13" s="58" t="s">
        <v>87</v>
      </c>
      <c r="N13" s="58" t="s">
        <v>88</v>
      </c>
      <c r="O13" s="78"/>
    </row>
    <row r="14" spans="1:15" ht="54" hidden="1" customHeight="1">
      <c r="A14" s="55" t="str">
        <f t="shared" ref="A14:A22" si="0">RIGHT(N14,3)</f>
        <v>432</v>
      </c>
      <c r="B14" s="159" t="s">
        <v>333</v>
      </c>
      <c r="C14" s="59" t="s">
        <v>103</v>
      </c>
      <c r="D14" s="59" t="s">
        <v>104</v>
      </c>
      <c r="E14" s="61" t="s">
        <v>105</v>
      </c>
      <c r="F14" s="61" t="s">
        <v>105</v>
      </c>
      <c r="G14" s="59" t="s">
        <v>101</v>
      </c>
      <c r="H14" s="80" t="s">
        <v>106</v>
      </c>
      <c r="I14" s="61"/>
      <c r="J14" s="61"/>
      <c r="K14" s="59" t="s">
        <v>107</v>
      </c>
      <c r="L14" s="60">
        <v>45638</v>
      </c>
      <c r="M14" s="61"/>
      <c r="N14" s="81" t="s">
        <v>108</v>
      </c>
      <c r="O14" s="78"/>
    </row>
    <row r="15" spans="1:15" hidden="1">
      <c r="A15" s="55" t="str">
        <f t="shared" si="0"/>
        <v/>
      </c>
      <c r="B15" s="160"/>
      <c r="C15" s="59"/>
      <c r="D15" s="59" t="s">
        <v>104</v>
      </c>
      <c r="E15" s="61" t="s">
        <v>109</v>
      </c>
      <c r="F15" s="61" t="s">
        <v>109</v>
      </c>
      <c r="G15" s="59" t="s">
        <v>102</v>
      </c>
      <c r="H15" s="61" t="s">
        <v>110</v>
      </c>
      <c r="I15" s="61"/>
      <c r="J15" s="61"/>
      <c r="K15" s="59" t="s">
        <v>107</v>
      </c>
      <c r="L15" s="60">
        <v>45674</v>
      </c>
      <c r="M15" s="61"/>
      <c r="N15" s="61"/>
      <c r="O15" s="78"/>
    </row>
    <row r="16" spans="1:15" ht="27" hidden="1">
      <c r="A16" s="55" t="str">
        <f t="shared" si="0"/>
        <v>458</v>
      </c>
      <c r="B16" s="160"/>
      <c r="C16" s="59"/>
      <c r="D16" s="59" t="s">
        <v>104</v>
      </c>
      <c r="E16" s="61" t="s">
        <v>111</v>
      </c>
      <c r="F16" s="61" t="s">
        <v>112</v>
      </c>
      <c r="G16" s="59" t="s">
        <v>102</v>
      </c>
      <c r="H16" s="61" t="s">
        <v>113</v>
      </c>
      <c r="I16" s="61"/>
      <c r="J16" s="61"/>
      <c r="K16" s="59" t="s">
        <v>107</v>
      </c>
      <c r="L16" s="60">
        <v>45681</v>
      </c>
      <c r="M16" s="61"/>
      <c r="N16" s="81" t="s">
        <v>114</v>
      </c>
      <c r="O16" s="78"/>
    </row>
    <row r="17" spans="1:15" hidden="1">
      <c r="A17" s="55" t="str">
        <f t="shared" si="0"/>
        <v/>
      </c>
      <c r="B17" s="160"/>
      <c r="C17" s="59" t="s">
        <v>103</v>
      </c>
      <c r="D17" s="59" t="s">
        <v>104</v>
      </c>
      <c r="E17" s="61" t="s">
        <v>115</v>
      </c>
      <c r="F17" s="61" t="s">
        <v>115</v>
      </c>
      <c r="G17" s="59" t="s">
        <v>102</v>
      </c>
      <c r="H17" s="61" t="s">
        <v>116</v>
      </c>
      <c r="I17" s="61"/>
      <c r="J17" s="61"/>
      <c r="K17" s="59" t="s">
        <v>107</v>
      </c>
      <c r="L17" s="60">
        <v>45681</v>
      </c>
      <c r="M17" s="61"/>
      <c r="N17" s="61"/>
      <c r="O17" s="78"/>
    </row>
    <row r="18" spans="1:15" ht="27" hidden="1">
      <c r="A18" s="55" t="str">
        <f t="shared" si="0"/>
        <v>517</v>
      </c>
      <c r="B18" s="160"/>
      <c r="C18" s="59"/>
      <c r="D18" s="59" t="s">
        <v>104</v>
      </c>
      <c r="E18" s="61" t="s">
        <v>117</v>
      </c>
      <c r="F18" s="61" t="s">
        <v>117</v>
      </c>
      <c r="G18" s="59" t="s">
        <v>102</v>
      </c>
      <c r="H18" s="61" t="s">
        <v>118</v>
      </c>
      <c r="I18" s="61"/>
      <c r="J18" s="61"/>
      <c r="K18" s="59" t="s">
        <v>107</v>
      </c>
      <c r="L18" s="60">
        <v>45681</v>
      </c>
      <c r="M18" s="61"/>
      <c r="N18" s="81" t="s">
        <v>119</v>
      </c>
      <c r="O18" s="78"/>
    </row>
    <row r="19" spans="1:15" hidden="1">
      <c r="A19" s="55" t="str">
        <f t="shared" si="0"/>
        <v/>
      </c>
      <c r="B19" s="160"/>
      <c r="C19" s="59" t="s">
        <v>103</v>
      </c>
      <c r="D19" s="59" t="s">
        <v>104</v>
      </c>
      <c r="E19" s="61" t="s">
        <v>120</v>
      </c>
      <c r="F19" s="61" t="s">
        <v>121</v>
      </c>
      <c r="G19" s="59" t="s">
        <v>102</v>
      </c>
      <c r="H19" s="80" t="s">
        <v>122</v>
      </c>
      <c r="I19" s="61"/>
      <c r="J19" s="61"/>
      <c r="K19" s="59" t="s">
        <v>107</v>
      </c>
      <c r="L19" s="60">
        <v>45681</v>
      </c>
      <c r="M19" s="61"/>
      <c r="N19" s="61"/>
      <c r="O19" s="78"/>
    </row>
    <row r="20" spans="1:15" hidden="1">
      <c r="A20" s="55" t="str">
        <f t="shared" si="0"/>
        <v/>
      </c>
      <c r="B20" s="160"/>
      <c r="C20" s="59"/>
      <c r="D20" s="59" t="s">
        <v>104</v>
      </c>
      <c r="E20" s="61" t="s">
        <v>123</v>
      </c>
      <c r="F20" s="61" t="s">
        <v>123</v>
      </c>
      <c r="G20" s="59" t="s">
        <v>102</v>
      </c>
      <c r="H20" s="61" t="s">
        <v>124</v>
      </c>
      <c r="I20" s="61"/>
      <c r="J20" s="61"/>
      <c r="K20" s="59" t="s">
        <v>107</v>
      </c>
      <c r="L20" s="60">
        <v>45681</v>
      </c>
      <c r="M20" s="61"/>
      <c r="N20" s="61"/>
      <c r="O20" s="78"/>
    </row>
    <row r="21" spans="1:15" hidden="1">
      <c r="A21" s="55" t="str">
        <f t="shared" si="0"/>
        <v>448</v>
      </c>
      <c r="B21" s="160"/>
      <c r="C21" s="59"/>
      <c r="D21" s="59" t="s">
        <v>104</v>
      </c>
      <c r="E21" s="61" t="s">
        <v>125</v>
      </c>
      <c r="F21" s="61" t="s">
        <v>125</v>
      </c>
      <c r="G21" s="59" t="s">
        <v>102</v>
      </c>
      <c r="H21" s="61" t="s">
        <v>126</v>
      </c>
      <c r="I21" s="61"/>
      <c r="J21" s="61"/>
      <c r="K21" s="59" t="s">
        <v>107</v>
      </c>
      <c r="L21" s="60">
        <v>45674</v>
      </c>
      <c r="M21" s="61"/>
      <c r="N21" s="81" t="s">
        <v>127</v>
      </c>
      <c r="O21" s="78"/>
    </row>
    <row r="22" spans="1:15" ht="16.5" hidden="1">
      <c r="A22" s="55" t="str">
        <f t="shared" si="0"/>
        <v/>
      </c>
      <c r="B22" s="160"/>
      <c r="C22" s="59"/>
      <c r="D22" s="59" t="s">
        <v>104</v>
      </c>
      <c r="E22" s="61" t="s">
        <v>128</v>
      </c>
      <c r="F22" s="82"/>
      <c r="G22" s="59" t="s">
        <v>102</v>
      </c>
      <c r="H22" s="61" t="s">
        <v>129</v>
      </c>
      <c r="I22" s="83"/>
      <c r="J22" s="83"/>
      <c r="K22" s="59" t="s">
        <v>107</v>
      </c>
      <c r="L22" s="60">
        <v>45681</v>
      </c>
      <c r="M22" s="61"/>
      <c r="N22" s="61"/>
      <c r="O22" s="78"/>
    </row>
    <row r="23" spans="1:15" ht="94.5" hidden="1">
      <c r="A23" s="55" t="str">
        <f>RIGHT(N23,3)</f>
        <v>508</v>
      </c>
      <c r="B23" s="160"/>
      <c r="C23" s="59"/>
      <c r="D23" s="59" t="s">
        <v>130</v>
      </c>
      <c r="E23" s="61" t="s">
        <v>131</v>
      </c>
      <c r="F23" s="61"/>
      <c r="G23" s="59" t="s">
        <v>101</v>
      </c>
      <c r="H23" s="61" t="s">
        <v>251</v>
      </c>
      <c r="I23" s="79" t="s">
        <v>153</v>
      </c>
      <c r="J23" s="61"/>
      <c r="K23" s="59" t="s">
        <v>107</v>
      </c>
      <c r="L23" s="60">
        <v>45727</v>
      </c>
      <c r="M23" s="61"/>
      <c r="N23" s="81" t="s">
        <v>132</v>
      </c>
      <c r="O23" s="78" t="s">
        <v>155</v>
      </c>
    </row>
    <row r="24" spans="1:15" ht="175.5" hidden="1">
      <c r="A24" s="55" t="str">
        <f>RIGHT(N24,3)</f>
        <v>600</v>
      </c>
      <c r="B24" s="160"/>
      <c r="C24" s="63"/>
      <c r="D24" s="59" t="s">
        <v>130</v>
      </c>
      <c r="E24" s="61" t="s">
        <v>151</v>
      </c>
      <c r="F24" s="79" t="s">
        <v>152</v>
      </c>
      <c r="G24" s="70" t="s">
        <v>101</v>
      </c>
      <c r="H24" s="79" t="s">
        <v>208</v>
      </c>
      <c r="I24" s="79"/>
      <c r="J24" s="79"/>
      <c r="K24" s="59"/>
      <c r="L24" s="64"/>
      <c r="M24" s="79"/>
      <c r="N24" s="84" t="s">
        <v>154</v>
      </c>
      <c r="O24" s="78"/>
    </row>
    <row r="25" spans="1:15" ht="310.5">
      <c r="A25" s="55" t="str">
        <f>RIGHT(N25,3)</f>
        <v>722</v>
      </c>
      <c r="B25" s="160"/>
      <c r="C25" s="63"/>
      <c r="D25" s="59" t="s">
        <v>130</v>
      </c>
      <c r="E25" s="61" t="s">
        <v>149</v>
      </c>
      <c r="F25" s="79" t="s">
        <v>150</v>
      </c>
      <c r="G25" s="70" t="s">
        <v>207</v>
      </c>
      <c r="H25" s="79" t="s">
        <v>335</v>
      </c>
      <c r="I25" s="79"/>
      <c r="J25" s="79" t="s">
        <v>331</v>
      </c>
      <c r="K25" s="59" t="s">
        <v>107</v>
      </c>
      <c r="L25" s="64">
        <v>45798</v>
      </c>
      <c r="M25" s="79"/>
      <c r="N25" s="99" t="s">
        <v>328</v>
      </c>
      <c r="O25" s="104"/>
    </row>
    <row r="26" spans="1:15" hidden="1">
      <c r="A26" s="55" t="str">
        <f>RIGHT(N26,3)</f>
        <v>487</v>
      </c>
      <c r="B26" s="160"/>
      <c r="C26" s="59"/>
      <c r="D26" s="59" t="s">
        <v>130</v>
      </c>
      <c r="E26" s="61" t="s">
        <v>133</v>
      </c>
      <c r="F26" s="61"/>
      <c r="G26" s="70" t="s">
        <v>101</v>
      </c>
      <c r="H26" s="61" t="s">
        <v>206</v>
      </c>
      <c r="I26" s="61"/>
      <c r="J26" s="61"/>
      <c r="K26" s="59" t="s">
        <v>107</v>
      </c>
      <c r="L26" s="60">
        <v>45711</v>
      </c>
      <c r="M26" s="61"/>
      <c r="N26" s="81" t="s">
        <v>134</v>
      </c>
      <c r="O26" s="78"/>
    </row>
    <row r="27" spans="1:15" ht="13.5" hidden="1" customHeight="1">
      <c r="A27" s="55" t="str">
        <f>RIGHT(N27,3)</f>
        <v>603</v>
      </c>
      <c r="B27" s="160"/>
      <c r="C27" s="59"/>
      <c r="D27" s="59" t="s">
        <v>130</v>
      </c>
      <c r="E27" s="61" t="s">
        <v>212</v>
      </c>
      <c r="F27" s="61" t="s">
        <v>145</v>
      </c>
      <c r="G27" s="70" t="s">
        <v>242</v>
      </c>
      <c r="H27" s="61" t="s">
        <v>146</v>
      </c>
      <c r="I27" s="61"/>
      <c r="J27" s="61" t="s">
        <v>225</v>
      </c>
      <c r="K27" s="59" t="s">
        <v>10</v>
      </c>
      <c r="L27" s="60">
        <v>45798</v>
      </c>
      <c r="M27" s="61"/>
      <c r="N27" s="102" t="s">
        <v>144</v>
      </c>
      <c r="O27" s="78"/>
    </row>
    <row r="28" spans="1:15" ht="135" hidden="1">
      <c r="A28" s="55">
        <v>613</v>
      </c>
      <c r="B28" s="160"/>
      <c r="C28" s="59"/>
      <c r="D28" s="59" t="s">
        <v>130</v>
      </c>
      <c r="E28" s="61" t="s">
        <v>210</v>
      </c>
      <c r="F28" s="61"/>
      <c r="G28" s="70" t="s">
        <v>102</v>
      </c>
      <c r="H28" s="61" t="s">
        <v>219</v>
      </c>
      <c r="I28" s="61"/>
      <c r="J28" s="61"/>
      <c r="K28" s="59"/>
      <c r="L28" s="59"/>
      <c r="M28" s="61"/>
      <c r="N28" s="61"/>
      <c r="O28" s="78"/>
    </row>
    <row r="29" spans="1:15" ht="108" hidden="1">
      <c r="B29" s="160"/>
      <c r="C29" s="59"/>
      <c r="D29" s="59" t="s">
        <v>130</v>
      </c>
      <c r="E29" s="61" t="s">
        <v>211</v>
      </c>
      <c r="F29" s="61"/>
      <c r="G29" s="70" t="s">
        <v>102</v>
      </c>
      <c r="H29" s="106" t="s">
        <v>327</v>
      </c>
      <c r="I29" s="61"/>
      <c r="J29" s="61" t="s">
        <v>226</v>
      </c>
      <c r="K29" s="59"/>
      <c r="L29" s="59"/>
      <c r="M29" s="61"/>
      <c r="N29" s="61"/>
      <c r="O29" s="78"/>
    </row>
    <row r="30" spans="1:15" ht="40.5" hidden="1">
      <c r="B30" s="160"/>
      <c r="C30" s="59"/>
      <c r="D30" s="59" t="s">
        <v>130</v>
      </c>
      <c r="E30" s="61" t="s">
        <v>224</v>
      </c>
      <c r="F30" s="61"/>
      <c r="G30" s="70" t="s">
        <v>102</v>
      </c>
      <c r="H30" s="61" t="s">
        <v>233</v>
      </c>
      <c r="I30" s="61"/>
      <c r="J30" s="61" t="s">
        <v>227</v>
      </c>
      <c r="K30" s="59"/>
      <c r="L30" s="59"/>
      <c r="M30" s="61"/>
      <c r="N30" s="61"/>
      <c r="O30" s="78"/>
    </row>
    <row r="31" spans="1:15" ht="67.5" hidden="1">
      <c r="B31" s="160"/>
      <c r="C31" s="59"/>
      <c r="D31" s="59" t="s">
        <v>253</v>
      </c>
      <c r="E31" s="61" t="s">
        <v>255</v>
      </c>
      <c r="F31" s="61"/>
      <c r="G31" s="70" t="s">
        <v>102</v>
      </c>
      <c r="H31" s="61" t="s">
        <v>256</v>
      </c>
      <c r="I31" s="61"/>
      <c r="J31" s="61"/>
      <c r="K31" s="59"/>
      <c r="L31" s="59"/>
      <c r="M31" s="61"/>
      <c r="N31" s="102" t="s">
        <v>254</v>
      </c>
      <c r="O31" s="78"/>
    </row>
    <row r="32" spans="1:15" ht="33" hidden="1">
      <c r="B32" s="160"/>
      <c r="C32" s="59"/>
      <c r="D32" s="59" t="s">
        <v>286</v>
      </c>
      <c r="E32" s="61" t="s">
        <v>287</v>
      </c>
      <c r="F32" s="61"/>
      <c r="G32" s="70" t="s">
        <v>242</v>
      </c>
      <c r="H32" s="61" t="s">
        <v>289</v>
      </c>
      <c r="I32" s="61"/>
      <c r="J32" s="61"/>
      <c r="K32" s="59" t="s">
        <v>10</v>
      </c>
      <c r="L32" s="59"/>
      <c r="M32" s="61"/>
      <c r="N32" s="102" t="s">
        <v>288</v>
      </c>
      <c r="O32" s="78"/>
    </row>
    <row r="33" spans="2:15" ht="33" hidden="1">
      <c r="B33" s="160"/>
      <c r="C33" s="59"/>
      <c r="D33" s="59" t="s">
        <v>295</v>
      </c>
      <c r="E33" s="61" t="s">
        <v>296</v>
      </c>
      <c r="F33" s="61"/>
      <c r="G33" s="70" t="s">
        <v>242</v>
      </c>
      <c r="H33" s="61" t="s">
        <v>305</v>
      </c>
      <c r="I33" s="61"/>
      <c r="J33" s="61"/>
      <c r="K33" s="59" t="s">
        <v>10</v>
      </c>
      <c r="L33" s="59"/>
      <c r="M33" s="61"/>
      <c r="N33" s="102" t="s">
        <v>294</v>
      </c>
      <c r="O33" s="78"/>
    </row>
    <row r="34" spans="2:15" ht="162">
      <c r="B34" s="160"/>
      <c r="C34" s="59"/>
      <c r="D34" s="59" t="s">
        <v>130</v>
      </c>
      <c r="E34" s="61" t="s">
        <v>351</v>
      </c>
      <c r="F34" s="61"/>
      <c r="G34" s="70" t="s">
        <v>92</v>
      </c>
      <c r="H34" s="61" t="s">
        <v>350</v>
      </c>
      <c r="I34" s="61"/>
      <c r="J34" s="61"/>
      <c r="K34" s="59" t="s">
        <v>10</v>
      </c>
      <c r="L34" s="59"/>
      <c r="M34" s="61"/>
      <c r="N34" s="102" t="s">
        <v>322</v>
      </c>
      <c r="O34" s="78"/>
    </row>
    <row r="35" spans="2:15" ht="148.5">
      <c r="B35" s="160"/>
      <c r="C35" s="59"/>
      <c r="D35" s="59" t="s">
        <v>315</v>
      </c>
      <c r="E35" s="61" t="s">
        <v>316</v>
      </c>
      <c r="F35" s="61"/>
      <c r="G35" s="70" t="s">
        <v>92</v>
      </c>
      <c r="H35" s="61" t="s">
        <v>345</v>
      </c>
      <c r="I35" s="61"/>
      <c r="J35" s="108" t="s">
        <v>344</v>
      </c>
      <c r="K35" s="59" t="s">
        <v>10</v>
      </c>
      <c r="L35" s="59"/>
      <c r="M35" s="61"/>
      <c r="N35" s="102" t="s">
        <v>353</v>
      </c>
      <c r="O35" s="78"/>
    </row>
    <row r="36" spans="2:15" ht="33" hidden="1">
      <c r="B36" s="160"/>
      <c r="C36" s="59"/>
      <c r="D36" s="59" t="s">
        <v>318</v>
      </c>
      <c r="E36" s="61" t="s">
        <v>319</v>
      </c>
      <c r="F36" s="61" t="s">
        <v>330</v>
      </c>
      <c r="G36" s="70" t="s">
        <v>320</v>
      </c>
      <c r="H36" s="61" t="s">
        <v>329</v>
      </c>
      <c r="I36" s="61"/>
      <c r="J36" s="61"/>
      <c r="K36" s="59"/>
      <c r="L36" s="59"/>
      <c r="M36" s="61"/>
      <c r="N36" s="102" t="s">
        <v>321</v>
      </c>
      <c r="O36" s="78"/>
    </row>
    <row r="37" spans="2:15" ht="33">
      <c r="B37" s="160"/>
      <c r="C37" s="59"/>
      <c r="D37" s="59" t="s">
        <v>315</v>
      </c>
      <c r="E37" s="61" t="s">
        <v>352</v>
      </c>
      <c r="F37" s="61"/>
      <c r="G37" s="70" t="s">
        <v>92</v>
      </c>
      <c r="H37" s="61" t="s">
        <v>355</v>
      </c>
      <c r="I37" s="61"/>
      <c r="J37" s="61"/>
      <c r="K37" s="59" t="s">
        <v>356</v>
      </c>
      <c r="L37" s="59"/>
      <c r="M37" s="61"/>
      <c r="N37" s="102" t="s">
        <v>354</v>
      </c>
      <c r="O37" s="78"/>
    </row>
    <row r="38" spans="2:15" ht="124.5">
      <c r="B38" s="160"/>
      <c r="C38" s="59"/>
      <c r="D38" s="162" t="s">
        <v>130</v>
      </c>
      <c r="E38" s="159" t="s">
        <v>325</v>
      </c>
      <c r="F38" s="164" t="s">
        <v>326</v>
      </c>
      <c r="G38" s="70" t="s">
        <v>92</v>
      </c>
      <c r="H38" s="105" t="s">
        <v>349</v>
      </c>
      <c r="I38" s="108" t="s">
        <v>343</v>
      </c>
      <c r="J38" s="61"/>
      <c r="K38" s="59" t="s">
        <v>10</v>
      </c>
      <c r="L38" s="59"/>
      <c r="M38" s="61"/>
      <c r="N38" s="102" t="s">
        <v>332</v>
      </c>
      <c r="O38" s="78"/>
    </row>
    <row r="39" spans="2:15" ht="351">
      <c r="B39" s="160"/>
      <c r="C39" s="59"/>
      <c r="D39" s="163"/>
      <c r="E39" s="161"/>
      <c r="F39" s="165"/>
      <c r="G39" s="70" t="s">
        <v>92</v>
      </c>
      <c r="H39" s="61" t="s">
        <v>357</v>
      </c>
      <c r="I39" s="61"/>
      <c r="J39" s="61" t="s">
        <v>360</v>
      </c>
      <c r="K39" s="59" t="s">
        <v>359</v>
      </c>
      <c r="L39" s="59"/>
      <c r="M39" s="61"/>
      <c r="N39" s="102" t="s">
        <v>358</v>
      </c>
      <c r="O39" s="78"/>
    </row>
    <row r="40" spans="2:15" ht="16.5">
      <c r="B40" s="160"/>
      <c r="C40" s="59"/>
      <c r="D40" s="59"/>
      <c r="E40" s="61"/>
      <c r="F40" s="61"/>
      <c r="G40" s="70"/>
      <c r="H40" s="61"/>
      <c r="I40" s="61"/>
      <c r="J40" s="61"/>
      <c r="K40" s="59"/>
      <c r="L40" s="59"/>
      <c r="M40" s="61"/>
      <c r="N40" s="102"/>
      <c r="O40" s="78"/>
    </row>
    <row r="41" spans="2:15" ht="16.5">
      <c r="B41" s="160"/>
      <c r="C41" s="59"/>
      <c r="D41" s="59"/>
      <c r="E41" s="61"/>
      <c r="F41" s="61"/>
      <c r="G41" s="70"/>
      <c r="H41" s="61"/>
      <c r="I41" s="61"/>
      <c r="J41" s="61"/>
      <c r="K41" s="59"/>
      <c r="L41" s="59"/>
      <c r="M41" s="61"/>
      <c r="N41" s="102"/>
      <c r="O41" s="78"/>
    </row>
    <row r="42" spans="2:15" ht="16.5">
      <c r="B42" s="160"/>
      <c r="C42" s="59"/>
      <c r="D42" s="59"/>
      <c r="E42" s="61"/>
      <c r="F42" s="61"/>
      <c r="G42" s="70"/>
      <c r="H42" s="61"/>
      <c r="I42" s="61"/>
      <c r="J42" s="61"/>
      <c r="K42" s="59"/>
      <c r="L42" s="59"/>
      <c r="M42" s="61"/>
      <c r="N42" s="102"/>
      <c r="O42" s="78"/>
    </row>
    <row r="43" spans="2:15" ht="13.5" customHeight="1">
      <c r="B43" s="161"/>
      <c r="C43" s="59"/>
      <c r="D43" s="59"/>
      <c r="E43" s="61"/>
      <c r="F43" s="61"/>
      <c r="G43" s="59"/>
      <c r="H43" s="61"/>
      <c r="I43" s="61"/>
      <c r="J43" s="61"/>
      <c r="K43" s="59"/>
      <c r="L43" s="59"/>
      <c r="M43" s="61"/>
      <c r="N43" s="61"/>
      <c r="O43" s="78"/>
    </row>
  </sheetData>
  <autoFilter ref="B13:N43" xr:uid="{7E82663D-25BF-4E45-881A-21A1DA250329}">
    <filterColumn colId="5">
      <filters blank="1">
        <filter val="Open"/>
        <filter val="Reopen"/>
      </filters>
    </filterColumn>
  </autoFilter>
  <mergeCells count="4">
    <mergeCell ref="B14:B43"/>
    <mergeCell ref="D38:D39"/>
    <mergeCell ref="E38:E39"/>
    <mergeCell ref="F38:F39"/>
  </mergeCells>
  <phoneticPr fontId="1" type="noConversion"/>
  <hyperlinks>
    <hyperlink ref="N21" r:id="rId1" xr:uid="{E1640A77-0BCD-4C7F-9CD5-F6724C089A42}"/>
    <hyperlink ref="N14" r:id="rId2" display="https://onefieldjira.renesas.com/browse/REKR_MOBIS-443" xr:uid="{01CD5FF4-67E9-48F9-B74A-3A6A15777FDB}"/>
    <hyperlink ref="N16" r:id="rId3" xr:uid="{3FC757A2-978A-48B2-A34A-2901E6989AB1}"/>
    <hyperlink ref="N18" r:id="rId4" xr:uid="{FC0236B0-89E4-4207-B93C-AD354A56236F}"/>
    <hyperlink ref="N23" r:id="rId5" xr:uid="{EF4EB45D-795C-49FE-8ED9-07CA3A98802C}"/>
    <hyperlink ref="N26" r:id="rId6" xr:uid="{7F53AC1F-1762-4289-8196-F38F8F9B1D8D}"/>
    <hyperlink ref="N25" r:id="rId7" display="https://onefieldjira.renesas.com/browse/REKR_MOBIS-597" xr:uid="{8B8BF5FF-5C5C-4806-A0F4-18C067E2AE2D}"/>
    <hyperlink ref="N32" r:id="rId8" xr:uid="{AD167C9E-7E5A-4399-89FA-EF5802360275}"/>
    <hyperlink ref="N31" r:id="rId9" xr:uid="{4D7B4331-C029-46D7-A983-F145EEADF074}"/>
    <hyperlink ref="N33" r:id="rId10" xr:uid="{F91C2464-AB08-4B64-80DB-7D158CBA08F6}"/>
    <hyperlink ref="N34" r:id="rId11" xr:uid="{1D516F7F-98A4-4E43-AB95-C4D9FECCD717}"/>
    <hyperlink ref="N35" r:id="rId12" xr:uid="{C0F2EA78-7AC1-44B0-AB18-D8E037739930}"/>
    <hyperlink ref="N36" r:id="rId13" xr:uid="{0B529C0B-E4D6-4A48-8B81-77142ACBDD43}"/>
    <hyperlink ref="N27" r:id="rId14" xr:uid="{EC86C28B-44E5-4088-806C-9D72977F4DDC}"/>
    <hyperlink ref="N38" r:id="rId15" xr:uid="{A62B051A-564A-4D6D-B7A5-081CCACC6C81}"/>
    <hyperlink ref="N37" r:id="rId16" xr:uid="{76AC5817-5DE3-4A24-B04D-126E2B1783CE}"/>
    <hyperlink ref="N39" r:id="rId17" xr:uid="{587DC36E-B87B-467F-93D5-3CFD1F87FE1A}"/>
  </hyperlinks>
  <pageMargins left="0.7" right="0.7" top="0.75" bottom="0.75" header="0.3" footer="0.3"/>
  <drawing r:id="rId18"/>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32970-369A-4548-A04C-B8F2CBD1070E}">
  <sheetPr>
    <tabColor theme="8" tint="0.59999389629810485"/>
  </sheetPr>
  <dimension ref="B1:Q29"/>
  <sheetViews>
    <sheetView topLeftCell="A19" zoomScaleNormal="100" workbookViewId="0">
      <selection activeCell="E24" sqref="E24"/>
    </sheetView>
  </sheetViews>
  <sheetFormatPr defaultColWidth="9" defaultRowHeight="13.5"/>
  <cols>
    <col min="1" max="1" width="2.75" style="44" customWidth="1"/>
    <col min="2" max="2" width="9.25" style="44" bestFit="1" customWidth="1"/>
    <col min="3" max="3" width="4.125" style="44" bestFit="1" customWidth="1"/>
    <col min="4" max="4" width="5.125" style="44" bestFit="1" customWidth="1"/>
    <col min="5" max="5" width="24.875" style="44" customWidth="1"/>
    <col min="6" max="6" width="30.625" style="44" customWidth="1"/>
    <col min="7" max="7" width="11.375" style="44" customWidth="1"/>
    <col min="8" max="8" width="52.75" style="44" customWidth="1"/>
    <col min="9" max="9" width="27.25" style="44" customWidth="1"/>
    <col min="10" max="10" width="17.125" style="44" customWidth="1"/>
    <col min="11" max="11" width="9.5" style="44" customWidth="1"/>
    <col min="12" max="12" width="24.125" style="44" customWidth="1"/>
    <col min="13" max="13" width="13.5" style="44" customWidth="1"/>
    <col min="14" max="16384" width="9" style="44"/>
  </cols>
  <sheetData>
    <row r="1" spans="2:17">
      <c r="B1" s="44" t="s">
        <v>76</v>
      </c>
    </row>
    <row r="2" spans="2:17">
      <c r="M2" s="44" t="s">
        <v>165</v>
      </c>
      <c r="N2" s="68" t="s">
        <v>168</v>
      </c>
    </row>
    <row r="3" spans="2:17" ht="14.25">
      <c r="L3" s="69" t="s">
        <v>156</v>
      </c>
      <c r="M3" s="44" t="s">
        <v>157</v>
      </c>
      <c r="N3" s="68" t="s">
        <v>158</v>
      </c>
    </row>
    <row r="4" spans="2:17" ht="14.25">
      <c r="L4" s="69" t="s">
        <v>156</v>
      </c>
      <c r="M4" s="44" t="s">
        <v>159</v>
      </c>
      <c r="N4" s="68" t="s">
        <v>160</v>
      </c>
      <c r="Q4" s="44" t="s">
        <v>180</v>
      </c>
    </row>
    <row r="5" spans="2:17" ht="14.25">
      <c r="L5" s="69" t="s">
        <v>156</v>
      </c>
      <c r="M5" s="44" t="s">
        <v>162</v>
      </c>
      <c r="N5" s="68" t="s">
        <v>161</v>
      </c>
      <c r="Q5" s="44" t="s">
        <v>180</v>
      </c>
    </row>
    <row r="6" spans="2:17" ht="14.25">
      <c r="L6" s="69"/>
      <c r="M6" s="44" t="s">
        <v>163</v>
      </c>
      <c r="N6" s="68" t="s">
        <v>166</v>
      </c>
    </row>
    <row r="7" spans="2:17" ht="14.25">
      <c r="L7" s="69"/>
      <c r="M7" s="44" t="s">
        <v>164</v>
      </c>
      <c r="N7" s="68" t="s">
        <v>167</v>
      </c>
    </row>
    <row r="8" spans="2:17" ht="14.25">
      <c r="L8" s="69"/>
    </row>
    <row r="10" spans="2:17">
      <c r="B10" s="45" t="s">
        <v>77</v>
      </c>
      <c r="C10" s="46"/>
      <c r="D10" s="46"/>
      <c r="E10" s="47"/>
    </row>
    <row r="11" spans="2:17">
      <c r="B11" s="48" t="s">
        <v>135</v>
      </c>
      <c r="C11" s="49"/>
      <c r="D11" s="49"/>
      <c r="H11" s="47"/>
    </row>
    <row r="12" spans="2:17" ht="11.25" customHeight="1"/>
    <row r="13" spans="2:17">
      <c r="B13" s="50" t="s">
        <v>79</v>
      </c>
      <c r="C13" s="50" t="s">
        <v>80</v>
      </c>
      <c r="D13" s="50"/>
      <c r="E13" s="50" t="s">
        <v>81</v>
      </c>
      <c r="F13" s="50" t="s">
        <v>82</v>
      </c>
      <c r="G13" s="50" t="s">
        <v>98</v>
      </c>
      <c r="H13" s="50" t="s">
        <v>84</v>
      </c>
      <c r="I13" s="50" t="s">
        <v>85</v>
      </c>
      <c r="J13" s="50" t="s">
        <v>86</v>
      </c>
      <c r="K13" s="50" t="s">
        <v>87</v>
      </c>
      <c r="L13" s="50" t="s">
        <v>88</v>
      </c>
    </row>
    <row r="14" spans="2:17" ht="115.5" customHeight="1">
      <c r="B14" s="65" t="s">
        <v>136</v>
      </c>
      <c r="C14" s="52"/>
      <c r="D14" s="52"/>
      <c r="E14" s="88" t="s">
        <v>138</v>
      </c>
      <c r="F14" s="62" t="s">
        <v>139</v>
      </c>
      <c r="G14" s="62" t="s">
        <v>101</v>
      </c>
      <c r="H14" s="62" t="s">
        <v>140</v>
      </c>
      <c r="I14" s="62"/>
      <c r="J14" s="62" t="s">
        <v>107</v>
      </c>
      <c r="K14" s="44" t="s">
        <v>137</v>
      </c>
      <c r="L14" s="67" t="s">
        <v>217</v>
      </c>
      <c r="M14" s="66"/>
      <c r="N14" s="44" t="s">
        <v>141</v>
      </c>
    </row>
    <row r="15" spans="2:17" ht="108">
      <c r="B15" s="86"/>
      <c r="C15" s="87"/>
      <c r="D15" s="85" t="s">
        <v>130</v>
      </c>
      <c r="E15" s="85" t="s">
        <v>239</v>
      </c>
      <c r="F15" s="85" t="s">
        <v>240</v>
      </c>
      <c r="G15" s="91" t="s">
        <v>242</v>
      </c>
      <c r="H15" s="85" t="s">
        <v>243</v>
      </c>
      <c r="I15" s="87"/>
      <c r="J15" s="87"/>
      <c r="K15" s="87"/>
      <c r="L15" s="96"/>
      <c r="M15" s="66"/>
    </row>
    <row r="16" spans="2:17" ht="108">
      <c r="B16" s="86"/>
      <c r="C16" s="89"/>
      <c r="D16" s="90" t="s">
        <v>130</v>
      </c>
      <c r="E16" s="90" t="s">
        <v>235</v>
      </c>
      <c r="F16" s="90" t="s">
        <v>237</v>
      </c>
      <c r="G16" s="92" t="s">
        <v>92</v>
      </c>
      <c r="H16" s="90" t="s">
        <v>266</v>
      </c>
      <c r="I16" s="89"/>
      <c r="J16" s="89"/>
      <c r="K16" s="89"/>
      <c r="L16" s="101" t="s">
        <v>241</v>
      </c>
      <c r="M16" s="66"/>
    </row>
    <row r="17" spans="2:13" ht="189">
      <c r="B17" s="86"/>
      <c r="C17" s="89"/>
      <c r="D17" s="87" t="s">
        <v>130</v>
      </c>
      <c r="E17" s="87" t="s">
        <v>268</v>
      </c>
      <c r="F17" s="87" t="s">
        <v>268</v>
      </c>
      <c r="G17" s="94" t="s">
        <v>242</v>
      </c>
      <c r="H17" s="87" t="s">
        <v>269</v>
      </c>
      <c r="I17" s="87"/>
      <c r="J17" s="87"/>
      <c r="K17" s="87"/>
      <c r="L17" s="94" t="s">
        <v>258</v>
      </c>
      <c r="M17" s="66"/>
    </row>
    <row r="18" spans="2:13" ht="67.5">
      <c r="B18" s="86"/>
      <c r="C18" s="89"/>
      <c r="D18" s="87" t="s">
        <v>130</v>
      </c>
      <c r="E18" s="87" t="s">
        <v>271</v>
      </c>
      <c r="F18" s="87" t="s">
        <v>270</v>
      </c>
      <c r="G18" s="94" t="s">
        <v>242</v>
      </c>
      <c r="H18" s="87" t="s">
        <v>273</v>
      </c>
      <c r="I18" s="93"/>
      <c r="J18" s="87"/>
      <c r="K18" s="87"/>
      <c r="L18" s="100" t="s">
        <v>260</v>
      </c>
      <c r="M18" s="66"/>
    </row>
    <row r="19" spans="2:13" ht="27">
      <c r="B19" s="86"/>
      <c r="C19" s="89"/>
      <c r="D19" s="87" t="s">
        <v>130</v>
      </c>
      <c r="E19" s="87" t="s">
        <v>274</v>
      </c>
      <c r="F19" s="87" t="s">
        <v>275</v>
      </c>
      <c r="G19" s="94" t="s">
        <v>272</v>
      </c>
      <c r="H19" s="87" t="s">
        <v>276</v>
      </c>
      <c r="I19" s="87"/>
      <c r="J19" s="87" t="s">
        <v>342</v>
      </c>
      <c r="K19" s="87"/>
      <c r="L19" s="97" t="s">
        <v>257</v>
      </c>
      <c r="M19" s="66"/>
    </row>
    <row r="20" spans="2:13" ht="54">
      <c r="B20" s="86"/>
      <c r="C20" s="89"/>
      <c r="D20" s="87" t="s">
        <v>130</v>
      </c>
      <c r="E20" s="87" t="s">
        <v>278</v>
      </c>
      <c r="F20" s="87" t="s">
        <v>278</v>
      </c>
      <c r="G20" s="94" t="s">
        <v>272</v>
      </c>
      <c r="H20" s="87" t="s">
        <v>279</v>
      </c>
      <c r="I20" s="87" t="s">
        <v>280</v>
      </c>
      <c r="J20" s="87" t="s">
        <v>342</v>
      </c>
      <c r="K20" s="87"/>
      <c r="L20" s="98" t="s">
        <v>259</v>
      </c>
      <c r="M20" s="66"/>
    </row>
    <row r="21" spans="2:13" ht="175.5">
      <c r="B21" s="86"/>
      <c r="C21" s="87"/>
      <c r="D21" s="87" t="s">
        <v>130</v>
      </c>
      <c r="E21" s="87" t="s">
        <v>236</v>
      </c>
      <c r="F21" s="87" t="s">
        <v>238</v>
      </c>
      <c r="G21" s="94" t="s">
        <v>242</v>
      </c>
      <c r="H21" s="87" t="s">
        <v>267</v>
      </c>
      <c r="I21" s="94" t="s">
        <v>277</v>
      </c>
      <c r="J21" s="87" t="s">
        <v>342</v>
      </c>
      <c r="K21" s="87"/>
      <c r="L21" s="96" t="s">
        <v>252</v>
      </c>
      <c r="M21" s="66"/>
    </row>
    <row r="22" spans="2:13" ht="54">
      <c r="B22" s="86"/>
      <c r="C22" s="87"/>
      <c r="D22" s="87" t="s">
        <v>297</v>
      </c>
      <c r="E22" s="87" t="s">
        <v>298</v>
      </c>
      <c r="F22" s="87" t="s">
        <v>299</v>
      </c>
      <c r="G22" s="94" t="s">
        <v>300</v>
      </c>
      <c r="H22" s="87" t="s">
        <v>302</v>
      </c>
      <c r="I22" s="93"/>
      <c r="J22" s="87" t="s">
        <v>342</v>
      </c>
      <c r="K22" s="87" t="s">
        <v>303</v>
      </c>
      <c r="L22" s="103" t="s">
        <v>301</v>
      </c>
      <c r="M22" s="66"/>
    </row>
    <row r="23" spans="2:13" ht="33">
      <c r="B23" s="86"/>
      <c r="C23" s="87"/>
      <c r="D23" s="87" t="s">
        <v>336</v>
      </c>
      <c r="E23" s="87" t="s">
        <v>338</v>
      </c>
      <c r="F23" s="87" t="s">
        <v>339</v>
      </c>
      <c r="G23" s="94" t="s">
        <v>340</v>
      </c>
      <c r="H23" s="87" t="s">
        <v>341</v>
      </c>
      <c r="I23" s="93"/>
      <c r="J23" s="87" t="s">
        <v>342</v>
      </c>
      <c r="K23" s="87"/>
      <c r="L23" s="103" t="s">
        <v>337</v>
      </c>
      <c r="M23" s="66"/>
    </row>
    <row r="24" spans="2:13" ht="33">
      <c r="B24" s="86"/>
      <c r="C24" s="87"/>
      <c r="D24" s="87" t="s">
        <v>130</v>
      </c>
      <c r="E24" s="87" t="s">
        <v>346</v>
      </c>
      <c r="F24" s="87"/>
      <c r="G24" s="93"/>
      <c r="H24" s="87" t="s">
        <v>348</v>
      </c>
      <c r="I24" s="93"/>
      <c r="J24" s="87"/>
      <c r="K24" s="87"/>
      <c r="L24" s="103" t="s">
        <v>347</v>
      </c>
      <c r="M24" s="66"/>
    </row>
    <row r="25" spans="2:13" ht="16.5">
      <c r="B25" s="86"/>
      <c r="C25" s="87"/>
      <c r="D25" s="87"/>
      <c r="E25" s="87"/>
      <c r="F25" s="87"/>
      <c r="G25" s="87"/>
      <c r="H25" s="87"/>
      <c r="I25" s="87"/>
      <c r="J25" s="87"/>
      <c r="K25" s="87"/>
      <c r="L25" s="97"/>
      <c r="M25" s="66"/>
    </row>
    <row r="26" spans="2:13">
      <c r="B26" s="86"/>
      <c r="C26" s="87"/>
      <c r="D26" s="87"/>
      <c r="E26" s="87"/>
      <c r="F26" s="87"/>
      <c r="G26" s="87"/>
      <c r="H26" s="87"/>
      <c r="I26" s="87"/>
      <c r="J26" s="87"/>
      <c r="K26" s="87"/>
      <c r="L26" s="94"/>
    </row>
    <row r="27" spans="2:13">
      <c r="L27" s="95"/>
    </row>
    <row r="28" spans="2:13">
      <c r="L28" s="95"/>
    </row>
    <row r="29" spans="2:13">
      <c r="L29" s="95"/>
    </row>
  </sheetData>
  <phoneticPr fontId="1" type="noConversion"/>
  <hyperlinks>
    <hyperlink ref="L14" r:id="rId1" xr:uid="{4BB91649-3688-4972-BAAF-FA7F50922B55}"/>
    <hyperlink ref="L18" r:id="rId2" xr:uid="{F9574AD6-B0CD-435B-974F-94616698F61B}"/>
    <hyperlink ref="L16" r:id="rId3" xr:uid="{AD48A8A4-D1BC-4F14-BC97-88E0C30A3B3C}"/>
    <hyperlink ref="L22" r:id="rId4" xr:uid="{22FA4B1B-DE15-4020-BB78-58785E8ADE03}"/>
    <hyperlink ref="L23" r:id="rId5" xr:uid="{FD73E982-F2B3-4864-B295-087ABA37B987}"/>
    <hyperlink ref="L24" r:id="rId6" xr:uid="{139D4767-92F6-4405-8AC1-2B814EE2F3E8}"/>
  </hyperlinks>
  <pageMargins left="0.7" right="0.7" top="0.75" bottom="0.75" header="0.3" footer="0.3"/>
  <pageSetup paperSize="9" orientation="portrait" r:id="rId7"/>
  <drawing r:id="rId8"/>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22CC3-90FD-4937-AB83-FD9A22DBB57C}">
  <sheetPr>
    <tabColor theme="8" tint="0.59999389629810485"/>
  </sheetPr>
  <dimension ref="B1:L25"/>
  <sheetViews>
    <sheetView workbookViewId="0"/>
  </sheetViews>
  <sheetFormatPr defaultColWidth="9" defaultRowHeight="13.5"/>
  <cols>
    <col min="1" max="1" width="2.75" style="44" customWidth="1"/>
    <col min="2" max="2" width="10.25" style="44" customWidth="1"/>
    <col min="3" max="3" width="3.875" style="44" customWidth="1"/>
    <col min="4" max="4" width="5.375" style="44" bestFit="1" customWidth="1"/>
    <col min="5" max="5" width="24.875" style="44" customWidth="1"/>
    <col min="6" max="6" width="30.625" style="44" customWidth="1"/>
    <col min="7" max="7" width="11.375" style="44" customWidth="1"/>
    <col min="8" max="8" width="58.375" style="44" customWidth="1"/>
    <col min="9" max="9" width="27.25" style="44" customWidth="1"/>
    <col min="10" max="10" width="11.875" style="44" customWidth="1"/>
    <col min="11" max="11" width="9.5" style="44" customWidth="1"/>
    <col min="12" max="12" width="24.125" style="44" customWidth="1"/>
    <col min="13" max="13" width="30.375" style="44" customWidth="1"/>
    <col min="14" max="16384" width="9" style="44"/>
  </cols>
  <sheetData>
    <row r="1" spans="2:12">
      <c r="B1" s="44" t="s">
        <v>76</v>
      </c>
    </row>
    <row r="10" spans="2:12">
      <c r="B10" s="45" t="s">
        <v>77</v>
      </c>
      <c r="C10" s="46"/>
      <c r="D10" s="46"/>
      <c r="E10" s="47"/>
    </row>
    <row r="11" spans="2:12">
      <c r="B11" s="48" t="s">
        <v>142</v>
      </c>
      <c r="C11" s="49"/>
      <c r="D11" s="49"/>
      <c r="E11" s="47"/>
    </row>
    <row r="12" spans="2:12" ht="11.25" customHeight="1"/>
    <row r="13" spans="2:12">
      <c r="B13" s="50" t="s">
        <v>79</v>
      </c>
      <c r="C13" s="50" t="s">
        <v>80</v>
      </c>
      <c r="D13" s="50" t="s">
        <v>234</v>
      </c>
      <c r="E13" s="50" t="s">
        <v>81</v>
      </c>
      <c r="F13" s="50" t="s">
        <v>82</v>
      </c>
      <c r="G13" s="50" t="s">
        <v>98</v>
      </c>
      <c r="H13" s="50" t="s">
        <v>84</v>
      </c>
      <c r="I13" s="50" t="s">
        <v>85</v>
      </c>
      <c r="J13" s="50" t="s">
        <v>86</v>
      </c>
      <c r="K13" s="50" t="s">
        <v>87</v>
      </c>
      <c r="L13" s="50" t="s">
        <v>88</v>
      </c>
    </row>
    <row r="14" spans="2:12">
      <c r="B14" s="51" t="s">
        <v>143</v>
      </c>
      <c r="C14" s="85"/>
      <c r="D14" s="87" t="s">
        <v>336</v>
      </c>
      <c r="E14" s="85"/>
      <c r="F14" s="85"/>
      <c r="G14" s="85"/>
      <c r="H14" s="85"/>
      <c r="I14" s="85"/>
      <c r="J14" s="85"/>
      <c r="K14" s="85"/>
      <c r="L14" s="85"/>
    </row>
    <row r="15" spans="2:12">
      <c r="B15" s="85"/>
      <c r="C15" s="85"/>
      <c r="D15" s="85"/>
      <c r="E15" s="85"/>
      <c r="F15" s="85"/>
      <c r="G15" s="85"/>
      <c r="H15" s="85"/>
      <c r="I15" s="85"/>
      <c r="J15" s="85"/>
      <c r="K15" s="85"/>
      <c r="L15" s="85"/>
    </row>
    <row r="16" spans="2:12">
      <c r="B16" s="85"/>
      <c r="C16" s="85"/>
      <c r="D16" s="85"/>
      <c r="E16" s="85"/>
      <c r="F16" s="85"/>
      <c r="G16" s="85"/>
      <c r="H16" s="85"/>
      <c r="I16" s="85"/>
      <c r="J16" s="85"/>
      <c r="K16" s="85"/>
      <c r="L16" s="85"/>
    </row>
    <row r="17" spans="2:12">
      <c r="B17" s="85"/>
      <c r="C17" s="85"/>
      <c r="D17" s="85"/>
      <c r="E17" s="85"/>
      <c r="F17" s="85"/>
      <c r="G17" s="85"/>
      <c r="H17" s="85"/>
      <c r="I17" s="85"/>
      <c r="J17" s="85"/>
      <c r="K17" s="85"/>
      <c r="L17" s="85"/>
    </row>
    <row r="18" spans="2:12">
      <c r="B18" s="85"/>
      <c r="C18" s="85"/>
      <c r="D18" s="85"/>
      <c r="E18" s="85"/>
      <c r="F18" s="85"/>
      <c r="G18" s="85"/>
      <c r="H18" s="85"/>
      <c r="I18" s="85"/>
      <c r="J18" s="85"/>
      <c r="K18" s="85"/>
      <c r="L18" s="85"/>
    </row>
    <row r="19" spans="2:12">
      <c r="B19" s="85"/>
      <c r="C19" s="85"/>
      <c r="D19" s="85"/>
      <c r="E19" s="85"/>
      <c r="F19" s="85"/>
      <c r="G19" s="85"/>
      <c r="H19" s="85"/>
      <c r="I19" s="85"/>
      <c r="J19" s="85"/>
      <c r="K19" s="85"/>
      <c r="L19" s="85"/>
    </row>
    <row r="20" spans="2:12">
      <c r="B20" s="85"/>
      <c r="C20" s="85"/>
      <c r="D20" s="85"/>
      <c r="E20" s="85"/>
      <c r="F20" s="85"/>
      <c r="G20" s="85"/>
      <c r="H20" s="85"/>
      <c r="I20" s="85"/>
      <c r="J20" s="85"/>
      <c r="K20" s="85"/>
      <c r="L20" s="85"/>
    </row>
    <row r="21" spans="2:12">
      <c r="B21" s="85"/>
      <c r="C21" s="85"/>
      <c r="D21" s="85"/>
      <c r="E21" s="85"/>
      <c r="F21" s="85"/>
      <c r="G21" s="85"/>
      <c r="H21" s="85"/>
      <c r="I21" s="85"/>
      <c r="J21" s="85"/>
      <c r="K21" s="85"/>
      <c r="L21" s="85"/>
    </row>
    <row r="22" spans="2:12">
      <c r="B22" s="85"/>
      <c r="C22" s="85"/>
      <c r="D22" s="85"/>
      <c r="E22" s="85"/>
      <c r="F22" s="85"/>
      <c r="G22" s="85"/>
      <c r="H22" s="85"/>
      <c r="I22" s="85"/>
      <c r="J22" s="85"/>
      <c r="K22" s="85"/>
      <c r="L22" s="85"/>
    </row>
    <row r="23" spans="2:12">
      <c r="B23" s="85"/>
      <c r="C23" s="85"/>
      <c r="D23" s="85"/>
      <c r="E23" s="85"/>
      <c r="F23" s="85"/>
      <c r="G23" s="85"/>
      <c r="H23" s="85"/>
      <c r="I23" s="85"/>
      <c r="J23" s="85"/>
      <c r="K23" s="85"/>
      <c r="L23" s="85"/>
    </row>
    <row r="24" spans="2:12">
      <c r="B24" s="85"/>
      <c r="C24" s="85"/>
      <c r="D24" s="85"/>
      <c r="E24" s="85"/>
      <c r="F24" s="85"/>
      <c r="G24" s="85"/>
      <c r="H24" s="85"/>
      <c r="I24" s="85"/>
      <c r="J24" s="85"/>
      <c r="K24" s="85"/>
      <c r="L24" s="85"/>
    </row>
    <row r="25" spans="2:12">
      <c r="B25" s="85"/>
      <c r="C25" s="85"/>
      <c r="D25" s="85"/>
      <c r="E25" s="85"/>
      <c r="F25" s="85"/>
      <c r="G25" s="85"/>
      <c r="H25" s="85"/>
      <c r="I25" s="85"/>
      <c r="J25" s="85"/>
      <c r="K25" s="85"/>
      <c r="L25" s="85"/>
    </row>
  </sheetData>
  <autoFilter ref="B13:L13" xr:uid="{D8A10827-A27C-4B5B-B434-3A64DAED60DB}"/>
  <phoneticPr fontId="1" type="noConversion"/>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79CA3-2794-4CEE-A1B9-76DE272E2779}">
  <sheetPr codeName="Sheet20">
    <tabColor rgb="FFFFFF00"/>
  </sheetPr>
  <dimension ref="B2:I84"/>
  <sheetViews>
    <sheetView showGridLines="0" topLeftCell="A15" zoomScale="85" zoomScaleNormal="85" workbookViewId="0">
      <selection activeCell="E21" sqref="E21"/>
    </sheetView>
  </sheetViews>
  <sheetFormatPr defaultColWidth="9" defaultRowHeight="16.5"/>
  <cols>
    <col min="1" max="1" width="2.375" style="12" customWidth="1"/>
    <col min="2" max="2" width="10.5" style="12" bestFit="1" customWidth="1"/>
    <col min="3" max="3" width="11.25" style="23" bestFit="1" customWidth="1"/>
    <col min="4" max="4" width="56.625" style="12" customWidth="1"/>
    <col min="5" max="5" width="61.25" style="12" customWidth="1"/>
    <col min="6" max="6" width="11.125" style="23" bestFit="1" customWidth="1"/>
    <col min="7" max="7" width="61.25" style="12" customWidth="1"/>
    <col min="8" max="8" width="11.125" style="12" bestFit="1" customWidth="1"/>
    <col min="9" max="9" width="4.5" style="12" customWidth="1"/>
    <col min="10" max="10" width="9" style="12"/>
    <col min="11" max="11" width="9" style="12" customWidth="1"/>
    <col min="12" max="16384" width="9" style="12"/>
  </cols>
  <sheetData>
    <row r="2" spans="2:9">
      <c r="B2" s="14" t="s">
        <v>17</v>
      </c>
      <c r="C2" s="13" t="str">
        <f ca="1">"WK"&amp;WEEKNUM(TODAY())&amp;" '"&amp;RIGHT(YEAR(TODAY()),2)</f>
        <v>WK45 '25</v>
      </c>
    </row>
    <row r="4" spans="2:9">
      <c r="B4" s="41" t="s">
        <v>30</v>
      </c>
      <c r="C4" s="13" t="s">
        <v>62</v>
      </c>
      <c r="D4" s="42" t="s">
        <v>12</v>
      </c>
      <c r="E4" s="41" t="s">
        <v>10</v>
      </c>
      <c r="F4" s="41" t="s">
        <v>11</v>
      </c>
      <c r="G4" s="41" t="s">
        <v>58</v>
      </c>
      <c r="H4" s="41" t="s">
        <v>11</v>
      </c>
      <c r="I4" s="43"/>
    </row>
    <row r="5" spans="2:9" ht="132">
      <c r="B5" s="166" t="s">
        <v>63</v>
      </c>
      <c r="C5" s="166" t="s">
        <v>64</v>
      </c>
      <c r="D5" s="169" t="s">
        <v>190</v>
      </c>
      <c r="E5" s="13" t="s">
        <v>187</v>
      </c>
      <c r="F5" s="13" t="s">
        <v>188</v>
      </c>
      <c r="G5" s="13" t="s">
        <v>186</v>
      </c>
      <c r="H5" s="13" t="s">
        <v>188</v>
      </c>
    </row>
    <row r="6" spans="2:9" ht="396">
      <c r="B6" s="167"/>
      <c r="C6" s="167"/>
      <c r="D6" s="169"/>
      <c r="E6" s="13" t="s">
        <v>216</v>
      </c>
      <c r="F6" s="13" t="s">
        <v>213</v>
      </c>
      <c r="G6" s="13" t="s">
        <v>215</v>
      </c>
      <c r="H6" s="13" t="s">
        <v>213</v>
      </c>
    </row>
    <row r="7" spans="2:9" ht="396">
      <c r="B7" s="167"/>
      <c r="C7" s="167"/>
      <c r="D7" s="169"/>
      <c r="E7" s="13" t="s">
        <v>220</v>
      </c>
      <c r="F7" s="13" t="s">
        <v>218</v>
      </c>
      <c r="G7" s="13" t="s">
        <v>221</v>
      </c>
      <c r="H7" s="13" t="s">
        <v>218</v>
      </c>
    </row>
    <row r="8" spans="2:9" ht="409.5">
      <c r="B8" s="167"/>
      <c r="C8" s="167"/>
      <c r="D8" s="169"/>
      <c r="E8" s="13" t="s">
        <v>228</v>
      </c>
      <c r="F8" s="13" t="s">
        <v>229</v>
      </c>
      <c r="G8" s="13"/>
      <c r="H8" s="13"/>
    </row>
    <row r="9" spans="2:9" ht="363">
      <c r="B9" s="167"/>
      <c r="C9" s="167"/>
      <c r="D9" s="169"/>
      <c r="E9" s="13" t="s">
        <v>248</v>
      </c>
      <c r="F9" s="13"/>
      <c r="G9" s="13" t="s">
        <v>245</v>
      </c>
      <c r="H9" s="13" t="s">
        <v>244</v>
      </c>
    </row>
    <row r="10" spans="2:9" ht="396">
      <c r="B10" s="167"/>
      <c r="C10" s="167"/>
      <c r="D10" s="169"/>
      <c r="E10" s="13" t="s">
        <v>263</v>
      </c>
      <c r="F10" s="13" t="s">
        <v>262</v>
      </c>
      <c r="G10" s="13" t="s">
        <v>261</v>
      </c>
      <c r="H10" s="13" t="s">
        <v>262</v>
      </c>
    </row>
    <row r="11" spans="2:9" ht="409.5">
      <c r="B11" s="167"/>
      <c r="C11" s="167"/>
      <c r="D11" s="169"/>
      <c r="E11" s="13" t="s">
        <v>284</v>
      </c>
      <c r="F11" s="13" t="s">
        <v>281</v>
      </c>
      <c r="G11" s="13" t="s">
        <v>282</v>
      </c>
      <c r="H11" s="13" t="s">
        <v>281</v>
      </c>
    </row>
    <row r="12" spans="2:9">
      <c r="B12" s="167"/>
      <c r="C12" s="168"/>
      <c r="D12" s="169"/>
      <c r="E12" s="13"/>
      <c r="F12" s="13"/>
      <c r="G12" s="13"/>
      <c r="H12" s="13"/>
    </row>
    <row r="13" spans="2:9" ht="132">
      <c r="B13" s="167"/>
      <c r="C13" s="170" t="s">
        <v>65</v>
      </c>
      <c r="D13" s="170" t="s">
        <v>189</v>
      </c>
      <c r="E13" s="13" t="s">
        <v>214</v>
      </c>
      <c r="F13" s="13" t="s">
        <v>213</v>
      </c>
      <c r="G13" s="13"/>
      <c r="H13" s="13" t="s">
        <v>213</v>
      </c>
    </row>
    <row r="14" spans="2:9" ht="198">
      <c r="B14" s="167"/>
      <c r="C14" s="171"/>
      <c r="D14" s="171"/>
      <c r="E14" s="13" t="s">
        <v>230</v>
      </c>
      <c r="F14" s="13" t="s">
        <v>229</v>
      </c>
      <c r="G14" s="13"/>
      <c r="H14" s="13"/>
    </row>
    <row r="15" spans="2:9" ht="297">
      <c r="B15" s="167"/>
      <c r="C15" s="171"/>
      <c r="D15" s="171"/>
      <c r="E15" s="13" t="s">
        <v>247</v>
      </c>
      <c r="F15" s="13"/>
      <c r="G15" s="13" t="s">
        <v>246</v>
      </c>
      <c r="H15" s="13" t="s">
        <v>244</v>
      </c>
    </row>
    <row r="16" spans="2:9" ht="99">
      <c r="B16" s="167"/>
      <c r="C16" s="171"/>
      <c r="D16" s="171"/>
      <c r="E16" s="13" t="s">
        <v>264</v>
      </c>
      <c r="F16" s="13" t="s">
        <v>262</v>
      </c>
      <c r="G16" s="13" t="s">
        <v>265</v>
      </c>
      <c r="H16" s="13" t="s">
        <v>262</v>
      </c>
    </row>
    <row r="17" spans="2:8" ht="132">
      <c r="B17" s="167"/>
      <c r="C17" s="171"/>
      <c r="D17" s="171"/>
      <c r="E17" s="13" t="s">
        <v>285</v>
      </c>
      <c r="F17" s="13" t="s">
        <v>281</v>
      </c>
      <c r="G17" s="13" t="s">
        <v>283</v>
      </c>
      <c r="H17" s="13" t="s">
        <v>281</v>
      </c>
    </row>
    <row r="18" spans="2:8">
      <c r="B18" s="168"/>
      <c r="C18" s="172"/>
      <c r="D18" s="172"/>
      <c r="E18" s="13"/>
      <c r="F18" s="13"/>
      <c r="G18" s="13"/>
      <c r="H18" s="13"/>
    </row>
    <row r="19" spans="2:8" ht="49.5">
      <c r="B19" s="13"/>
      <c r="C19" s="13"/>
      <c r="D19" s="13" t="s">
        <v>74</v>
      </c>
      <c r="E19" s="13"/>
      <c r="F19" s="13"/>
      <c r="G19" s="13"/>
      <c r="H19" s="13"/>
    </row>
    <row r="20" spans="2:8" ht="49.5">
      <c r="B20" s="13"/>
      <c r="C20" s="13"/>
      <c r="D20" s="13" t="s">
        <v>75</v>
      </c>
      <c r="E20" s="13"/>
      <c r="F20" s="13"/>
      <c r="G20" s="13"/>
      <c r="H20" s="13"/>
    </row>
    <row r="21" spans="2:8">
      <c r="B21" s="13"/>
      <c r="C21" s="13"/>
      <c r="D21" s="13"/>
      <c r="E21" s="13"/>
      <c r="F21" s="13"/>
      <c r="G21" s="13"/>
      <c r="H21" s="13"/>
    </row>
    <row r="22" spans="2:8">
      <c r="B22" s="13"/>
      <c r="C22" s="13"/>
      <c r="D22" s="13"/>
      <c r="E22" s="13"/>
      <c r="F22" s="13"/>
      <c r="G22" s="13"/>
      <c r="H22" s="13"/>
    </row>
    <row r="23" spans="2:8">
      <c r="B23" s="13"/>
      <c r="C23" s="13"/>
      <c r="D23" s="13"/>
      <c r="E23" s="13"/>
      <c r="F23" s="13"/>
      <c r="G23" s="13"/>
      <c r="H23" s="13"/>
    </row>
    <row r="24" spans="2:8">
      <c r="B24" s="13"/>
      <c r="C24" s="13"/>
      <c r="D24" s="13"/>
      <c r="E24" s="13"/>
      <c r="F24" s="13"/>
      <c r="G24" s="13"/>
      <c r="H24" s="13"/>
    </row>
    <row r="25" spans="2:8">
      <c r="B25" s="13"/>
      <c r="C25" s="13"/>
      <c r="D25" s="13"/>
      <c r="E25" s="13"/>
      <c r="F25" s="13"/>
      <c r="G25" s="13"/>
      <c r="H25" s="13"/>
    </row>
    <row r="26" spans="2:8">
      <c r="B26" s="13"/>
      <c r="C26" s="13"/>
      <c r="D26" s="13"/>
      <c r="E26" s="13"/>
      <c r="F26" s="13"/>
      <c r="G26" s="13"/>
      <c r="H26" s="13"/>
    </row>
    <row r="29" spans="2:8">
      <c r="B29" s="40"/>
    </row>
    <row r="30" spans="2:8">
      <c r="B30" s="40"/>
    </row>
    <row r="84" spans="5:5">
      <c r="E84" s="12" t="s">
        <v>14</v>
      </c>
    </row>
  </sheetData>
  <mergeCells count="5">
    <mergeCell ref="B5:B18"/>
    <mergeCell ref="C5:C12"/>
    <mergeCell ref="D5:D12"/>
    <mergeCell ref="C13:C18"/>
    <mergeCell ref="D13:D18"/>
  </mergeCells>
  <phoneticPr fontId="1" type="noConversion"/>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F0788-8522-4882-BB90-816AF18227D7}">
  <dimension ref="B1:K33"/>
  <sheetViews>
    <sheetView workbookViewId="0"/>
  </sheetViews>
  <sheetFormatPr defaultColWidth="9" defaultRowHeight="13.5"/>
  <cols>
    <col min="1" max="1" width="2.75" style="44" customWidth="1"/>
    <col min="2" max="2" width="10.25" style="44" customWidth="1"/>
    <col min="3" max="3" width="3.875" style="44" customWidth="1"/>
    <col min="4" max="4" width="24.875" style="44" customWidth="1"/>
    <col min="5" max="5" width="30.625" style="44" customWidth="1"/>
    <col min="6" max="6" width="11.375" style="44" customWidth="1"/>
    <col min="7" max="7" width="26.25" style="44" customWidth="1"/>
    <col min="8" max="8" width="27.25" style="44" customWidth="1"/>
    <col min="9" max="9" width="8.25" style="44" customWidth="1"/>
    <col min="10" max="10" width="9.5" style="44" customWidth="1"/>
    <col min="11" max="11" width="24.125" style="44" customWidth="1"/>
    <col min="12" max="16384" width="9" style="44"/>
  </cols>
  <sheetData>
    <row r="1" spans="2:11">
      <c r="B1" s="44" t="s">
        <v>76</v>
      </c>
    </row>
    <row r="11" spans="2:11">
      <c r="B11" s="45" t="s">
        <v>77</v>
      </c>
      <c r="C11" s="46"/>
      <c r="D11" s="47"/>
    </row>
    <row r="12" spans="2:11">
      <c r="B12" s="48" t="s">
        <v>78</v>
      </c>
      <c r="C12" s="49"/>
      <c r="D12" s="47"/>
    </row>
    <row r="13" spans="2:11" ht="11.25" customHeight="1"/>
    <row r="14" spans="2:11">
      <c r="B14" s="50" t="s">
        <v>79</v>
      </c>
      <c r="C14" s="50" t="s">
        <v>80</v>
      </c>
      <c r="D14" s="50" t="s">
        <v>81</v>
      </c>
      <c r="E14" s="50" t="s">
        <v>82</v>
      </c>
      <c r="F14" s="50" t="s">
        <v>83</v>
      </c>
      <c r="G14" s="50" t="s">
        <v>84</v>
      </c>
      <c r="H14" s="50" t="s">
        <v>85</v>
      </c>
      <c r="I14" s="50" t="s">
        <v>86</v>
      </c>
      <c r="J14" s="50" t="s">
        <v>87</v>
      </c>
      <c r="K14" s="50" t="s">
        <v>88</v>
      </c>
    </row>
    <row r="15" spans="2:11" ht="40.5">
      <c r="B15" s="51" t="s">
        <v>89</v>
      </c>
      <c r="C15" s="52">
        <v>1</v>
      </c>
      <c r="D15" s="52" t="s">
        <v>90</v>
      </c>
      <c r="E15" s="52" t="s">
        <v>91</v>
      </c>
      <c r="F15" s="52" t="s">
        <v>92</v>
      </c>
      <c r="G15" s="52" t="s">
        <v>93</v>
      </c>
      <c r="H15" s="52" t="s">
        <v>94</v>
      </c>
      <c r="I15" s="52" t="s">
        <v>95</v>
      </c>
      <c r="J15" s="52" t="s">
        <v>96</v>
      </c>
      <c r="K15" s="52" t="s">
        <v>97</v>
      </c>
    </row>
    <row r="16" spans="2:11">
      <c r="B16" s="53"/>
      <c r="C16" s="52"/>
      <c r="D16" s="52"/>
      <c r="E16" s="52"/>
      <c r="F16" s="52"/>
      <c r="G16" s="52"/>
      <c r="H16" s="52"/>
      <c r="I16" s="52"/>
      <c r="J16" s="52"/>
      <c r="K16" s="52"/>
    </row>
    <row r="17" spans="2:11">
      <c r="B17" s="53"/>
      <c r="C17" s="52"/>
      <c r="D17" s="52"/>
      <c r="E17" s="52"/>
      <c r="F17" s="52"/>
      <c r="G17" s="52"/>
      <c r="H17" s="52"/>
      <c r="I17" s="52"/>
      <c r="J17" s="52"/>
      <c r="K17" s="52"/>
    </row>
    <row r="18" spans="2:11">
      <c r="B18" s="53"/>
      <c r="C18" s="52"/>
      <c r="D18" s="52"/>
      <c r="E18" s="52"/>
      <c r="F18" s="52"/>
      <c r="G18" s="52"/>
      <c r="H18" s="52"/>
      <c r="I18" s="52"/>
      <c r="J18" s="52"/>
      <c r="K18" s="52"/>
    </row>
    <row r="19" spans="2:11">
      <c r="B19" s="53"/>
      <c r="C19" s="52"/>
      <c r="D19" s="52"/>
      <c r="E19" s="52"/>
      <c r="F19" s="52"/>
      <c r="G19" s="52"/>
      <c r="H19" s="52"/>
      <c r="I19" s="52"/>
      <c r="J19" s="52"/>
      <c r="K19" s="52"/>
    </row>
    <row r="20" spans="2:11">
      <c r="B20" s="53"/>
      <c r="C20" s="52"/>
      <c r="D20" s="52"/>
      <c r="E20" s="52"/>
      <c r="F20" s="52"/>
      <c r="G20" s="52"/>
      <c r="H20" s="52"/>
      <c r="I20" s="52"/>
      <c r="J20" s="52"/>
      <c r="K20" s="52"/>
    </row>
    <row r="21" spans="2:11">
      <c r="B21" s="53"/>
      <c r="C21" s="52"/>
      <c r="D21" s="52"/>
      <c r="E21" s="52"/>
      <c r="F21" s="52"/>
      <c r="G21" s="52"/>
      <c r="H21" s="52"/>
      <c r="I21" s="52"/>
      <c r="J21" s="52"/>
      <c r="K21" s="52"/>
    </row>
    <row r="22" spans="2:11">
      <c r="B22" s="53"/>
      <c r="C22" s="52"/>
      <c r="D22" s="52"/>
      <c r="E22" s="52"/>
      <c r="F22" s="52"/>
      <c r="G22" s="52"/>
      <c r="H22" s="52"/>
      <c r="I22" s="52"/>
      <c r="J22" s="52"/>
      <c r="K22" s="52"/>
    </row>
    <row r="23" spans="2:11">
      <c r="B23" s="53"/>
      <c r="C23" s="52"/>
      <c r="D23" s="52"/>
      <c r="E23" s="52"/>
      <c r="F23" s="52"/>
      <c r="G23" s="52"/>
      <c r="H23" s="52"/>
      <c r="I23" s="52"/>
      <c r="J23" s="52"/>
      <c r="K23" s="52"/>
    </row>
    <row r="24" spans="2:11">
      <c r="B24" s="53"/>
      <c r="C24" s="52"/>
      <c r="D24" s="52"/>
      <c r="E24" s="52"/>
      <c r="F24" s="52"/>
      <c r="G24" s="52"/>
      <c r="H24" s="52"/>
      <c r="I24" s="52"/>
      <c r="J24" s="52"/>
      <c r="K24" s="52"/>
    </row>
    <row r="25" spans="2:11">
      <c r="B25" s="53"/>
      <c r="C25" s="52"/>
      <c r="D25" s="52"/>
      <c r="E25" s="52"/>
      <c r="F25" s="52"/>
      <c r="G25" s="52"/>
      <c r="H25" s="52"/>
      <c r="I25" s="52"/>
      <c r="J25" s="52"/>
      <c r="K25" s="52"/>
    </row>
    <row r="26" spans="2:11">
      <c r="B26" s="53"/>
      <c r="C26" s="52"/>
      <c r="D26" s="52"/>
      <c r="E26" s="52"/>
      <c r="F26" s="52"/>
      <c r="G26" s="52"/>
      <c r="H26" s="52"/>
      <c r="I26" s="52"/>
      <c r="J26" s="52"/>
      <c r="K26" s="52"/>
    </row>
    <row r="27" spans="2:11">
      <c r="B27" s="53"/>
      <c r="C27" s="52"/>
      <c r="D27" s="52"/>
      <c r="E27" s="52"/>
      <c r="F27" s="52"/>
      <c r="G27" s="52"/>
      <c r="H27" s="52"/>
      <c r="I27" s="52"/>
      <c r="J27" s="52"/>
      <c r="K27" s="52"/>
    </row>
    <row r="28" spans="2:11">
      <c r="B28" s="53"/>
      <c r="C28" s="52"/>
      <c r="D28" s="52"/>
      <c r="E28" s="52"/>
      <c r="F28" s="52"/>
      <c r="G28" s="52"/>
      <c r="H28" s="52"/>
      <c r="I28" s="52"/>
      <c r="J28" s="52"/>
      <c r="K28" s="52"/>
    </row>
    <row r="29" spans="2:11">
      <c r="B29" s="53"/>
      <c r="C29" s="52"/>
      <c r="D29" s="52"/>
      <c r="E29" s="52"/>
      <c r="F29" s="52"/>
      <c r="G29" s="52"/>
      <c r="H29" s="52"/>
      <c r="I29" s="52"/>
      <c r="J29" s="52"/>
      <c r="K29" s="52"/>
    </row>
    <row r="30" spans="2:11">
      <c r="B30" s="53"/>
      <c r="C30" s="52"/>
      <c r="D30" s="52"/>
      <c r="E30" s="52"/>
      <c r="F30" s="52"/>
      <c r="G30" s="52"/>
      <c r="H30" s="52"/>
      <c r="I30" s="52"/>
      <c r="J30" s="52"/>
      <c r="K30" s="52"/>
    </row>
    <row r="31" spans="2:11">
      <c r="B31" s="53"/>
      <c r="C31" s="52"/>
      <c r="D31" s="52"/>
      <c r="E31" s="52"/>
      <c r="F31" s="52"/>
      <c r="G31" s="52"/>
      <c r="H31" s="52"/>
      <c r="I31" s="52"/>
      <c r="J31" s="52"/>
      <c r="K31" s="52"/>
    </row>
    <row r="32" spans="2:11">
      <c r="B32" s="53"/>
      <c r="C32" s="52"/>
      <c r="D32" s="52"/>
      <c r="E32" s="52"/>
      <c r="F32" s="52"/>
      <c r="G32" s="52"/>
      <c r="H32" s="52"/>
      <c r="I32" s="52"/>
      <c r="J32" s="52"/>
      <c r="K32" s="52"/>
    </row>
    <row r="33" spans="2:11">
      <c r="B33" s="54"/>
      <c r="C33" s="52"/>
      <c r="D33" s="52"/>
      <c r="E33" s="52"/>
      <c r="F33" s="52"/>
      <c r="G33" s="52"/>
      <c r="H33" s="52"/>
      <c r="I33" s="52"/>
      <c r="J33" s="52"/>
      <c r="K33" s="52"/>
    </row>
  </sheetData>
  <phoneticPr fontId="1" type="noConversion"/>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30789-13AC-4F90-BEAA-4A975A175911}">
  <sheetPr>
    <pageSetUpPr fitToPage="1"/>
  </sheetPr>
  <dimension ref="B1:L106"/>
  <sheetViews>
    <sheetView showGridLines="0" zoomScale="55" zoomScaleNormal="55" workbookViewId="0">
      <pane ySplit="2" topLeftCell="A33" activePane="bottomLeft" state="frozen"/>
      <selection pane="bottomLeft" activeCell="F62" sqref="F62:F69"/>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5">
        <v>44</v>
      </c>
      <c r="C3" s="174">
        <v>0.375</v>
      </c>
      <c r="D3" s="183" t="s">
        <v>292</v>
      </c>
      <c r="E3" s="188" t="s">
        <v>291</v>
      </c>
      <c r="F3" s="183" t="s">
        <v>292</v>
      </c>
      <c r="G3" s="183" t="s">
        <v>292</v>
      </c>
      <c r="H3" s="183" t="s">
        <v>292</v>
      </c>
      <c r="K3" s="26"/>
      <c r="L3" s="26"/>
    </row>
    <row r="4" spans="2:12" s="24" customFormat="1">
      <c r="B4" s="176"/>
      <c r="C4" s="174"/>
      <c r="D4" s="184"/>
      <c r="E4" s="189"/>
      <c r="F4" s="184"/>
      <c r="G4" s="184"/>
      <c r="H4" s="184"/>
      <c r="K4" s="26"/>
      <c r="L4" s="26"/>
    </row>
    <row r="5" spans="2:12" s="24" customFormat="1">
      <c r="B5" s="176"/>
      <c r="C5" s="174">
        <v>0.41666666666666669</v>
      </c>
      <c r="D5" s="184"/>
      <c r="E5" s="189"/>
      <c r="F5" s="184"/>
      <c r="G5" s="184"/>
      <c r="H5" s="184"/>
      <c r="K5" s="26"/>
      <c r="L5" s="26"/>
    </row>
    <row r="6" spans="2:12" s="24" customFormat="1">
      <c r="B6" s="176"/>
      <c r="C6" s="174"/>
      <c r="D6" s="184"/>
      <c r="E6" s="189"/>
      <c r="F6" s="184"/>
      <c r="G6" s="184"/>
      <c r="H6" s="184"/>
      <c r="K6" s="26"/>
      <c r="L6" s="26"/>
    </row>
    <row r="7" spans="2:12" s="24" customFormat="1">
      <c r="B7" s="176"/>
      <c r="C7" s="174">
        <v>0.45833333333333331</v>
      </c>
      <c r="D7" s="184"/>
      <c r="E7" s="189"/>
      <c r="F7" s="184"/>
      <c r="G7" s="184"/>
      <c r="H7" s="184"/>
      <c r="K7" s="26"/>
      <c r="L7" s="26"/>
    </row>
    <row r="8" spans="2:12" s="24" customFormat="1">
      <c r="B8" s="176"/>
      <c r="C8" s="174"/>
      <c r="D8" s="184"/>
      <c r="E8" s="189"/>
      <c r="F8" s="184"/>
      <c r="G8" s="184"/>
      <c r="H8" s="184"/>
      <c r="K8" s="26"/>
      <c r="L8" s="26"/>
    </row>
    <row r="9" spans="2:12" s="24" customFormat="1">
      <c r="B9" s="176"/>
      <c r="C9" s="174">
        <v>0.54166666666666663</v>
      </c>
      <c r="D9" s="184"/>
      <c r="E9" s="189"/>
      <c r="F9" s="184"/>
      <c r="G9" s="184"/>
      <c r="H9" s="184"/>
      <c r="K9" s="26"/>
      <c r="L9" s="26"/>
    </row>
    <row r="10" spans="2:12" s="24" customFormat="1">
      <c r="B10" s="176"/>
      <c r="C10" s="174"/>
      <c r="D10" s="185"/>
      <c r="E10" s="190"/>
      <c r="F10" s="185"/>
      <c r="G10" s="185"/>
      <c r="H10" s="185"/>
      <c r="K10" s="26"/>
      <c r="L10" s="26"/>
    </row>
    <row r="11" spans="2:12" s="24" customFormat="1" ht="20.25" customHeight="1">
      <c r="B11" s="176"/>
      <c r="C11" s="174">
        <v>0.58333333333333337</v>
      </c>
      <c r="D11" s="183" t="s">
        <v>292</v>
      </c>
      <c r="E11" s="173" t="s">
        <v>32</v>
      </c>
      <c r="F11" s="183" t="s">
        <v>292</v>
      </c>
      <c r="G11" s="183" t="s">
        <v>292</v>
      </c>
      <c r="H11" s="183" t="s">
        <v>292</v>
      </c>
      <c r="K11" s="26"/>
      <c r="L11" s="26"/>
    </row>
    <row r="12" spans="2:12" s="24" customFormat="1">
      <c r="B12" s="176"/>
      <c r="C12" s="174"/>
      <c r="D12" s="184"/>
      <c r="E12" s="173"/>
      <c r="F12" s="184"/>
      <c r="G12" s="184"/>
      <c r="H12" s="184"/>
      <c r="K12" s="26"/>
      <c r="L12" s="26"/>
    </row>
    <row r="13" spans="2:12" s="24" customFormat="1">
      <c r="B13" s="176"/>
      <c r="C13" s="174">
        <v>0.625</v>
      </c>
      <c r="D13" s="184"/>
      <c r="E13" s="173"/>
      <c r="F13" s="184"/>
      <c r="G13" s="184"/>
      <c r="H13" s="184"/>
      <c r="K13" s="26"/>
      <c r="L13" s="26"/>
    </row>
    <row r="14" spans="2:12" s="24" customFormat="1">
      <c r="B14" s="176"/>
      <c r="C14" s="174"/>
      <c r="D14" s="184"/>
      <c r="E14" s="173"/>
      <c r="F14" s="184"/>
      <c r="G14" s="184"/>
      <c r="H14" s="184"/>
      <c r="K14" s="26"/>
      <c r="L14" s="26"/>
    </row>
    <row r="15" spans="2:12" s="24" customFormat="1">
      <c r="B15" s="176"/>
      <c r="C15" s="174">
        <v>0.66666666666666663</v>
      </c>
      <c r="D15" s="184"/>
      <c r="E15" s="173"/>
      <c r="F15" s="184"/>
      <c r="G15" s="184"/>
      <c r="H15" s="184"/>
      <c r="K15" s="26"/>
      <c r="L15" s="26"/>
    </row>
    <row r="16" spans="2:12" s="24" customFormat="1">
      <c r="B16" s="176"/>
      <c r="C16" s="174"/>
      <c r="D16" s="184"/>
      <c r="E16" s="173"/>
      <c r="F16" s="184"/>
      <c r="G16" s="184"/>
      <c r="H16" s="184"/>
      <c r="K16" s="26"/>
      <c r="L16" s="26"/>
    </row>
    <row r="17" spans="2:12">
      <c r="B17" s="176"/>
      <c r="C17" s="174">
        <v>0.70833333333333337</v>
      </c>
      <c r="D17" s="184"/>
      <c r="E17" s="173"/>
      <c r="F17" s="184"/>
      <c r="G17" s="184"/>
      <c r="H17" s="184"/>
    </row>
    <row r="18" spans="2:12">
      <c r="B18" s="176"/>
      <c r="C18" s="174"/>
      <c r="D18" s="185"/>
      <c r="E18" s="173"/>
      <c r="F18" s="185"/>
      <c r="G18" s="185"/>
      <c r="H18" s="185"/>
    </row>
    <row r="19" spans="2:12">
      <c r="C19" s="27"/>
      <c r="D19" s="20"/>
      <c r="E19" s="20"/>
      <c r="F19" s="21"/>
      <c r="G19" s="20"/>
      <c r="H19" s="20"/>
    </row>
    <row r="20" spans="2:12" s="24" customFormat="1" ht="21" customHeight="1">
      <c r="B20" s="175">
        <f>B3+1</f>
        <v>45</v>
      </c>
      <c r="C20" s="186">
        <v>0.375</v>
      </c>
      <c r="D20" s="183" t="s">
        <v>292</v>
      </c>
      <c r="E20" s="188" t="s">
        <v>361</v>
      </c>
      <c r="F20" s="183" t="s">
        <v>292</v>
      </c>
      <c r="G20" s="183" t="s">
        <v>292</v>
      </c>
      <c r="H20" s="183" t="s">
        <v>292</v>
      </c>
      <c r="K20" s="26"/>
      <c r="L20" s="26"/>
    </row>
    <row r="21" spans="2:12" s="24" customFormat="1">
      <c r="B21" s="176"/>
      <c r="C21" s="187"/>
      <c r="D21" s="184"/>
      <c r="E21" s="189"/>
      <c r="F21" s="184"/>
      <c r="G21" s="184"/>
      <c r="H21" s="184"/>
      <c r="K21" s="26"/>
      <c r="L21" s="26"/>
    </row>
    <row r="22" spans="2:12" s="24" customFormat="1">
      <c r="B22" s="176"/>
      <c r="C22" s="186">
        <v>0.41666666666666669</v>
      </c>
      <c r="D22" s="184"/>
      <c r="E22" s="189"/>
      <c r="F22" s="184"/>
      <c r="G22" s="184"/>
      <c r="H22" s="184"/>
      <c r="K22" s="26"/>
      <c r="L22" s="26"/>
    </row>
    <row r="23" spans="2:12" s="24" customFormat="1">
      <c r="B23" s="176"/>
      <c r="C23" s="187"/>
      <c r="D23" s="184"/>
      <c r="E23" s="189"/>
      <c r="F23" s="184"/>
      <c r="G23" s="184"/>
      <c r="H23" s="184"/>
      <c r="K23" s="26"/>
      <c r="L23" s="26"/>
    </row>
    <row r="24" spans="2:12" s="24" customFormat="1">
      <c r="B24" s="176"/>
      <c r="C24" s="186">
        <v>0.45833333333333331</v>
      </c>
      <c r="D24" s="184"/>
      <c r="E24" s="189"/>
      <c r="F24" s="184"/>
      <c r="G24" s="184"/>
      <c r="H24" s="184"/>
      <c r="K24" s="26"/>
      <c r="L24" s="26"/>
    </row>
    <row r="25" spans="2:12" s="24" customFormat="1">
      <c r="B25" s="176"/>
      <c r="C25" s="187"/>
      <c r="D25" s="184"/>
      <c r="E25" s="189"/>
      <c r="F25" s="184"/>
      <c r="G25" s="184"/>
      <c r="H25" s="184"/>
      <c r="K25" s="26"/>
      <c r="L25" s="26"/>
    </row>
    <row r="26" spans="2:12" s="24" customFormat="1">
      <c r="B26" s="176"/>
      <c r="C26" s="186">
        <v>0.54166666666666663</v>
      </c>
      <c r="D26" s="184"/>
      <c r="E26" s="189"/>
      <c r="F26" s="184"/>
      <c r="G26" s="184"/>
      <c r="H26" s="184"/>
      <c r="K26" s="26"/>
      <c r="L26" s="26"/>
    </row>
    <row r="27" spans="2:12" s="24" customFormat="1">
      <c r="B27" s="176"/>
      <c r="C27" s="187"/>
      <c r="D27" s="185"/>
      <c r="E27" s="190"/>
      <c r="F27" s="185"/>
      <c r="G27" s="185"/>
      <c r="H27" s="185"/>
      <c r="K27" s="26"/>
      <c r="L27" s="26"/>
    </row>
    <row r="28" spans="2:12" s="24" customFormat="1" ht="20.25" customHeight="1">
      <c r="B28" s="176"/>
      <c r="C28" s="186">
        <v>0.58333333333333337</v>
      </c>
      <c r="D28" s="183" t="s">
        <v>292</v>
      </c>
      <c r="E28" s="183" t="s">
        <v>292</v>
      </c>
      <c r="F28" s="183" t="s">
        <v>292</v>
      </c>
      <c r="G28" s="183" t="s">
        <v>292</v>
      </c>
      <c r="H28" s="183" t="s">
        <v>292</v>
      </c>
      <c r="K28" s="26"/>
      <c r="L28" s="26"/>
    </row>
    <row r="29" spans="2:12" s="24" customFormat="1">
      <c r="B29" s="176"/>
      <c r="C29" s="187"/>
      <c r="D29" s="184"/>
      <c r="E29" s="184"/>
      <c r="F29" s="184"/>
      <c r="G29" s="184"/>
      <c r="H29" s="184"/>
      <c r="K29" s="26"/>
      <c r="L29" s="26"/>
    </row>
    <row r="30" spans="2:12" s="24" customFormat="1">
      <c r="B30" s="176"/>
      <c r="C30" s="186">
        <v>0.625</v>
      </c>
      <c r="D30" s="184"/>
      <c r="E30" s="184"/>
      <c r="F30" s="184"/>
      <c r="G30" s="184"/>
      <c r="H30" s="184"/>
      <c r="K30" s="26"/>
      <c r="L30" s="26"/>
    </row>
    <row r="31" spans="2:12" s="24" customFormat="1">
      <c r="B31" s="176"/>
      <c r="C31" s="187"/>
      <c r="D31" s="184"/>
      <c r="E31" s="184"/>
      <c r="F31" s="184"/>
      <c r="G31" s="184"/>
      <c r="H31" s="184"/>
      <c r="K31" s="26"/>
      <c r="L31" s="26"/>
    </row>
    <row r="32" spans="2:12" s="24" customFormat="1">
      <c r="B32" s="176"/>
      <c r="C32" s="186">
        <v>0.66666666666666663</v>
      </c>
      <c r="D32" s="184"/>
      <c r="E32" s="184"/>
      <c r="F32" s="184"/>
      <c r="G32" s="184"/>
      <c r="H32" s="184"/>
      <c r="K32" s="26"/>
      <c r="L32" s="26"/>
    </row>
    <row r="33" spans="2:12" s="24" customFormat="1">
      <c r="B33" s="176"/>
      <c r="C33" s="187"/>
      <c r="D33" s="184"/>
      <c r="E33" s="184"/>
      <c r="F33" s="184"/>
      <c r="G33" s="184"/>
      <c r="H33" s="184"/>
      <c r="K33" s="26"/>
      <c r="L33" s="26"/>
    </row>
    <row r="34" spans="2:12">
      <c r="B34" s="176"/>
      <c r="C34" s="186">
        <v>0.70833333333333337</v>
      </c>
      <c r="D34" s="184"/>
      <c r="E34" s="184"/>
      <c r="F34" s="184"/>
      <c r="G34" s="184"/>
      <c r="H34" s="184"/>
    </row>
    <row r="35" spans="2:12">
      <c r="B35" s="176"/>
      <c r="C35" s="187"/>
      <c r="D35" s="185"/>
      <c r="E35" s="185"/>
      <c r="F35" s="185"/>
      <c r="G35" s="185"/>
      <c r="H35" s="185"/>
    </row>
    <row r="36" spans="2:12">
      <c r="D36" s="109"/>
      <c r="E36" s="109"/>
      <c r="F36" s="110"/>
      <c r="G36" s="110"/>
      <c r="H36" s="110"/>
    </row>
    <row r="37" spans="2:12" ht="20.25" customHeight="1">
      <c r="B37" s="175">
        <f>B20+1</f>
        <v>46</v>
      </c>
      <c r="C37" s="174">
        <v>0.375</v>
      </c>
      <c r="D37" s="177" t="s">
        <v>308</v>
      </c>
      <c r="E37" s="188" t="s">
        <v>291</v>
      </c>
      <c r="F37" s="177" t="s">
        <v>363</v>
      </c>
      <c r="G37" s="183" t="s">
        <v>292</v>
      </c>
      <c r="H37" s="183" t="s">
        <v>292</v>
      </c>
    </row>
    <row r="38" spans="2:12">
      <c r="B38" s="176"/>
      <c r="C38" s="174"/>
      <c r="D38" s="178"/>
      <c r="E38" s="189"/>
      <c r="F38" s="178"/>
      <c r="G38" s="184"/>
      <c r="H38" s="184"/>
    </row>
    <row r="39" spans="2:12">
      <c r="B39" s="176"/>
      <c r="C39" s="174">
        <v>0.41666666666666669</v>
      </c>
      <c r="D39" s="178"/>
      <c r="E39" s="189"/>
      <c r="F39" s="178"/>
      <c r="G39" s="184"/>
      <c r="H39" s="184"/>
    </row>
    <row r="40" spans="2:12">
      <c r="B40" s="176"/>
      <c r="C40" s="174"/>
      <c r="D40" s="178"/>
      <c r="E40" s="189"/>
      <c r="F40" s="178"/>
      <c r="G40" s="184"/>
      <c r="H40" s="184"/>
    </row>
    <row r="41" spans="2:12">
      <c r="B41" s="176"/>
      <c r="C41" s="174">
        <v>0.45833333333333331</v>
      </c>
      <c r="D41" s="178"/>
      <c r="E41" s="189"/>
      <c r="F41" s="178"/>
      <c r="G41" s="184"/>
      <c r="H41" s="184"/>
    </row>
    <row r="42" spans="2:12">
      <c r="B42" s="176"/>
      <c r="C42" s="174"/>
      <c r="D42" s="178"/>
      <c r="E42" s="189"/>
      <c r="F42" s="178"/>
      <c r="G42" s="184"/>
      <c r="H42" s="184"/>
    </row>
    <row r="43" spans="2:12">
      <c r="B43" s="176"/>
      <c r="C43" s="174">
        <v>0.54166666666666663</v>
      </c>
      <c r="D43" s="178"/>
      <c r="E43" s="189"/>
      <c r="F43" s="178"/>
      <c r="G43" s="184"/>
      <c r="H43" s="184"/>
    </row>
    <row r="44" spans="2:12">
      <c r="B44" s="176"/>
      <c r="C44" s="174"/>
      <c r="D44" s="179"/>
      <c r="E44" s="190"/>
      <c r="F44" s="179"/>
      <c r="G44" s="185"/>
      <c r="H44" s="185"/>
    </row>
    <row r="45" spans="2:12" ht="20.25" customHeight="1">
      <c r="B45" s="176"/>
      <c r="C45" s="174">
        <v>0.58333333333333337</v>
      </c>
      <c r="D45" s="177" t="s">
        <v>308</v>
      </c>
      <c r="E45" s="183" t="s">
        <v>362</v>
      </c>
      <c r="F45" s="183" t="s">
        <v>292</v>
      </c>
      <c r="G45" s="183" t="s">
        <v>292</v>
      </c>
      <c r="H45" s="183" t="s">
        <v>292</v>
      </c>
    </row>
    <row r="46" spans="2:12">
      <c r="B46" s="176"/>
      <c r="C46" s="174"/>
      <c r="D46" s="178"/>
      <c r="E46" s="184"/>
      <c r="F46" s="184"/>
      <c r="G46" s="184"/>
      <c r="H46" s="184"/>
    </row>
    <row r="47" spans="2:12">
      <c r="B47" s="176"/>
      <c r="C47" s="174">
        <v>0.625</v>
      </c>
      <c r="D47" s="178"/>
      <c r="E47" s="184"/>
      <c r="F47" s="184"/>
      <c r="G47" s="184"/>
      <c r="H47" s="184"/>
    </row>
    <row r="48" spans="2:12">
      <c r="B48" s="176"/>
      <c r="C48" s="174"/>
      <c r="D48" s="178"/>
      <c r="E48" s="184"/>
      <c r="F48" s="184"/>
      <c r="G48" s="184"/>
      <c r="H48" s="184"/>
    </row>
    <row r="49" spans="2:8">
      <c r="B49" s="176"/>
      <c r="C49" s="174">
        <v>0.66666666666666663</v>
      </c>
      <c r="D49" s="178"/>
      <c r="E49" s="184"/>
      <c r="F49" s="184"/>
      <c r="G49" s="184"/>
      <c r="H49" s="184"/>
    </row>
    <row r="50" spans="2:8">
      <c r="B50" s="176"/>
      <c r="C50" s="174"/>
      <c r="D50" s="178"/>
      <c r="E50" s="184"/>
      <c r="F50" s="184"/>
      <c r="G50" s="184"/>
      <c r="H50" s="184"/>
    </row>
    <row r="51" spans="2:8">
      <c r="B51" s="176"/>
      <c r="C51" s="174">
        <v>0.70833333333333337</v>
      </c>
      <c r="D51" s="178"/>
      <c r="E51" s="184"/>
      <c r="F51" s="184"/>
      <c r="G51" s="184"/>
      <c r="H51" s="184"/>
    </row>
    <row r="52" spans="2:8">
      <c r="B52" s="176"/>
      <c r="C52" s="174"/>
      <c r="D52" s="179"/>
      <c r="E52" s="185"/>
      <c r="F52" s="185"/>
      <c r="G52" s="185"/>
      <c r="H52" s="185"/>
    </row>
    <row r="53" spans="2:8">
      <c r="D53" s="109"/>
      <c r="E53" s="109"/>
      <c r="F53" s="110"/>
      <c r="G53" s="110"/>
      <c r="H53" s="110"/>
    </row>
    <row r="54" spans="2:8" ht="20.25" customHeight="1">
      <c r="B54" s="175">
        <f>B37+1</f>
        <v>47</v>
      </c>
      <c r="C54" s="174">
        <v>0.375</v>
      </c>
      <c r="D54" s="177" t="s">
        <v>308</v>
      </c>
      <c r="E54" s="188" t="s">
        <v>291</v>
      </c>
      <c r="F54" s="177" t="s">
        <v>363</v>
      </c>
      <c r="G54" s="183" t="s">
        <v>292</v>
      </c>
      <c r="H54" s="183" t="s">
        <v>292</v>
      </c>
    </row>
    <row r="55" spans="2:8">
      <c r="B55" s="176"/>
      <c r="C55" s="174"/>
      <c r="D55" s="178"/>
      <c r="E55" s="189"/>
      <c r="F55" s="178"/>
      <c r="G55" s="184"/>
      <c r="H55" s="184"/>
    </row>
    <row r="56" spans="2:8">
      <c r="B56" s="176"/>
      <c r="C56" s="174">
        <v>0.41666666666666669</v>
      </c>
      <c r="D56" s="178"/>
      <c r="E56" s="189"/>
      <c r="F56" s="178"/>
      <c r="G56" s="184"/>
      <c r="H56" s="184"/>
    </row>
    <row r="57" spans="2:8">
      <c r="B57" s="176"/>
      <c r="C57" s="174"/>
      <c r="D57" s="178"/>
      <c r="E57" s="189"/>
      <c r="F57" s="178"/>
      <c r="G57" s="184"/>
      <c r="H57" s="184"/>
    </row>
    <row r="58" spans="2:8">
      <c r="B58" s="176"/>
      <c r="C58" s="174">
        <v>0.45833333333333331</v>
      </c>
      <c r="D58" s="178"/>
      <c r="E58" s="189"/>
      <c r="F58" s="178"/>
      <c r="G58" s="184"/>
      <c r="H58" s="184"/>
    </row>
    <row r="59" spans="2:8">
      <c r="B59" s="176"/>
      <c r="C59" s="174"/>
      <c r="D59" s="178"/>
      <c r="E59" s="189"/>
      <c r="F59" s="178"/>
      <c r="G59" s="184"/>
      <c r="H59" s="184"/>
    </row>
    <row r="60" spans="2:8">
      <c r="B60" s="176"/>
      <c r="C60" s="174">
        <v>0.54166666666666663</v>
      </c>
      <c r="D60" s="178"/>
      <c r="E60" s="189"/>
      <c r="F60" s="178"/>
      <c r="G60" s="184"/>
      <c r="H60" s="184"/>
    </row>
    <row r="61" spans="2:8">
      <c r="B61" s="176"/>
      <c r="C61" s="174"/>
      <c r="D61" s="179"/>
      <c r="E61" s="190"/>
      <c r="F61" s="179"/>
      <c r="G61" s="185"/>
      <c r="H61" s="185"/>
    </row>
    <row r="62" spans="2:8" ht="20.25" customHeight="1">
      <c r="B62" s="176"/>
      <c r="C62" s="174">
        <v>0.58333333333333337</v>
      </c>
      <c r="D62" s="177" t="s">
        <v>308</v>
      </c>
      <c r="E62" s="177" t="s">
        <v>308</v>
      </c>
      <c r="F62" s="183" t="s">
        <v>292</v>
      </c>
      <c r="G62" s="183" t="s">
        <v>292</v>
      </c>
      <c r="H62" s="183" t="s">
        <v>292</v>
      </c>
    </row>
    <row r="63" spans="2:8">
      <c r="B63" s="176"/>
      <c r="C63" s="174"/>
      <c r="D63" s="178"/>
      <c r="E63" s="178"/>
      <c r="F63" s="184"/>
      <c r="G63" s="184"/>
      <c r="H63" s="184"/>
    </row>
    <row r="64" spans="2:8">
      <c r="B64" s="176"/>
      <c r="C64" s="174">
        <v>0.625</v>
      </c>
      <c r="D64" s="178"/>
      <c r="E64" s="178"/>
      <c r="F64" s="184"/>
      <c r="G64" s="184"/>
      <c r="H64" s="184"/>
    </row>
    <row r="65" spans="2:8">
      <c r="B65" s="176"/>
      <c r="C65" s="174"/>
      <c r="D65" s="178"/>
      <c r="E65" s="178"/>
      <c r="F65" s="184"/>
      <c r="G65" s="184"/>
      <c r="H65" s="184"/>
    </row>
    <row r="66" spans="2:8">
      <c r="B66" s="176"/>
      <c r="C66" s="174">
        <v>0.66666666666666663</v>
      </c>
      <c r="D66" s="178"/>
      <c r="E66" s="178"/>
      <c r="F66" s="184"/>
      <c r="G66" s="184"/>
      <c r="H66" s="184"/>
    </row>
    <row r="67" spans="2:8">
      <c r="B67" s="176"/>
      <c r="C67" s="174"/>
      <c r="D67" s="178"/>
      <c r="E67" s="178"/>
      <c r="F67" s="184"/>
      <c r="G67" s="184"/>
      <c r="H67" s="184"/>
    </row>
    <row r="68" spans="2:8">
      <c r="B68" s="176"/>
      <c r="C68" s="174">
        <v>0.70833333333333337</v>
      </c>
      <c r="D68" s="178"/>
      <c r="E68" s="178"/>
      <c r="F68" s="184"/>
      <c r="G68" s="184"/>
      <c r="H68" s="184"/>
    </row>
    <row r="69" spans="2:8">
      <c r="B69" s="176"/>
      <c r="C69" s="174"/>
      <c r="D69" s="179"/>
      <c r="E69" s="179"/>
      <c r="F69" s="185"/>
      <c r="G69" s="185"/>
      <c r="H69" s="185"/>
    </row>
    <row r="71" spans="2:8" ht="20.25" customHeight="1">
      <c r="B71" s="175">
        <f>IF((B54+1) &gt; 52, 1, B54+1)</f>
        <v>48</v>
      </c>
      <c r="C71" s="174">
        <v>0.375</v>
      </c>
      <c r="D71" s="173" t="s">
        <v>32</v>
      </c>
      <c r="E71" s="173" t="s">
        <v>32</v>
      </c>
      <c r="F71" s="177" t="s">
        <v>363</v>
      </c>
      <c r="G71" s="183" t="s">
        <v>292</v>
      </c>
      <c r="H71" s="183" t="s">
        <v>292</v>
      </c>
    </row>
    <row r="72" spans="2:8">
      <c r="B72" s="176"/>
      <c r="C72" s="174"/>
      <c r="D72" s="173"/>
      <c r="E72" s="173"/>
      <c r="F72" s="178"/>
      <c r="G72" s="184"/>
      <c r="H72" s="184"/>
    </row>
    <row r="73" spans="2:8">
      <c r="B73" s="176"/>
      <c r="C73" s="174">
        <v>0.41666666666666669</v>
      </c>
      <c r="D73" s="173"/>
      <c r="E73" s="173"/>
      <c r="F73" s="178"/>
      <c r="G73" s="184"/>
      <c r="H73" s="184"/>
    </row>
    <row r="74" spans="2:8">
      <c r="B74" s="176"/>
      <c r="C74" s="174"/>
      <c r="D74" s="173"/>
      <c r="E74" s="173"/>
      <c r="F74" s="178"/>
      <c r="G74" s="184"/>
      <c r="H74" s="184"/>
    </row>
    <row r="75" spans="2:8">
      <c r="B75" s="176"/>
      <c r="C75" s="174">
        <v>0.45833333333333331</v>
      </c>
      <c r="D75" s="173"/>
      <c r="E75" s="173"/>
      <c r="F75" s="178"/>
      <c r="G75" s="184"/>
      <c r="H75" s="184"/>
    </row>
    <row r="76" spans="2:8">
      <c r="B76" s="176"/>
      <c r="C76" s="174"/>
      <c r="D76" s="173"/>
      <c r="E76" s="173"/>
      <c r="F76" s="178"/>
      <c r="G76" s="184"/>
      <c r="H76" s="184"/>
    </row>
    <row r="77" spans="2:8">
      <c r="B77" s="176"/>
      <c r="C77" s="174">
        <v>0.54166666666666663</v>
      </c>
      <c r="D77" s="173"/>
      <c r="E77" s="173"/>
      <c r="F77" s="178"/>
      <c r="G77" s="184"/>
      <c r="H77" s="184"/>
    </row>
    <row r="78" spans="2:8">
      <c r="B78" s="176"/>
      <c r="C78" s="174"/>
      <c r="D78" s="173"/>
      <c r="E78" s="173"/>
      <c r="F78" s="179"/>
      <c r="G78" s="185"/>
      <c r="H78" s="185"/>
    </row>
    <row r="79" spans="2:8" ht="20.25" customHeight="1">
      <c r="B79" s="176"/>
      <c r="C79" s="174">
        <v>0.58333333333333337</v>
      </c>
      <c r="D79" s="173" t="s">
        <v>32</v>
      </c>
      <c r="E79" s="173" t="s">
        <v>32</v>
      </c>
      <c r="F79" s="183" t="s">
        <v>292</v>
      </c>
      <c r="G79" s="183" t="s">
        <v>292</v>
      </c>
      <c r="H79" s="183" t="s">
        <v>292</v>
      </c>
    </row>
    <row r="80" spans="2:8">
      <c r="B80" s="176"/>
      <c r="C80" s="174"/>
      <c r="D80" s="173"/>
      <c r="E80" s="173"/>
      <c r="F80" s="184"/>
      <c r="G80" s="184"/>
      <c r="H80" s="184"/>
    </row>
    <row r="81" spans="2:8">
      <c r="B81" s="176"/>
      <c r="C81" s="174">
        <v>0.625</v>
      </c>
      <c r="D81" s="173"/>
      <c r="E81" s="173"/>
      <c r="F81" s="184"/>
      <c r="G81" s="184"/>
      <c r="H81" s="184"/>
    </row>
    <row r="82" spans="2:8">
      <c r="B82" s="176"/>
      <c r="C82" s="174"/>
      <c r="D82" s="173"/>
      <c r="E82" s="173"/>
      <c r="F82" s="184"/>
      <c r="G82" s="184"/>
      <c r="H82" s="184"/>
    </row>
    <row r="83" spans="2:8">
      <c r="B83" s="176"/>
      <c r="C83" s="174">
        <v>0.66666666666666663</v>
      </c>
      <c r="D83" s="173"/>
      <c r="E83" s="173"/>
      <c r="F83" s="184"/>
      <c r="G83" s="184"/>
      <c r="H83" s="184"/>
    </row>
    <row r="84" spans="2:8">
      <c r="B84" s="176"/>
      <c r="C84" s="174"/>
      <c r="D84" s="173"/>
      <c r="E84" s="173"/>
      <c r="F84" s="184"/>
      <c r="G84" s="184"/>
      <c r="H84" s="184"/>
    </row>
    <row r="85" spans="2:8">
      <c r="B85" s="176"/>
      <c r="C85" s="174">
        <v>0.70833333333333337</v>
      </c>
      <c r="D85" s="173"/>
      <c r="E85" s="173"/>
      <c r="F85" s="184"/>
      <c r="G85" s="184"/>
      <c r="H85" s="184"/>
    </row>
    <row r="86" spans="2:8">
      <c r="B86" s="176"/>
      <c r="C86" s="174"/>
      <c r="D86" s="173"/>
      <c r="E86" s="173"/>
      <c r="F86" s="185"/>
      <c r="G86" s="185"/>
      <c r="H86" s="185"/>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23E19-D5A0-4A8B-AAEE-C7455A28E7B7}">
  <sheetPr>
    <pageSetUpPr fitToPage="1"/>
  </sheetPr>
  <dimension ref="B1:L106"/>
  <sheetViews>
    <sheetView showGridLines="0" zoomScale="55" zoomScaleNormal="55" workbookViewId="0">
      <pane ySplit="2" topLeftCell="A36" activePane="bottomLeft" state="frozen"/>
      <selection pane="bottomLeft" activeCell="D37" sqref="D37:D52"/>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5">
        <v>40</v>
      </c>
      <c r="C3" s="174">
        <v>0.375</v>
      </c>
      <c r="D3" s="177" t="s">
        <v>308</v>
      </c>
      <c r="E3" s="188" t="s">
        <v>291</v>
      </c>
      <c r="F3" s="183" t="s">
        <v>292</v>
      </c>
      <c r="G3" s="183" t="s">
        <v>292</v>
      </c>
      <c r="H3" s="177" t="s">
        <v>50</v>
      </c>
      <c r="K3" s="26"/>
      <c r="L3" s="26"/>
    </row>
    <row r="4" spans="2:12" s="24" customFormat="1">
      <c r="B4" s="176"/>
      <c r="C4" s="174"/>
      <c r="D4" s="178"/>
      <c r="E4" s="189"/>
      <c r="F4" s="184"/>
      <c r="G4" s="184"/>
      <c r="H4" s="178"/>
      <c r="K4" s="26"/>
      <c r="L4" s="26"/>
    </row>
    <row r="5" spans="2:12" s="24" customFormat="1">
      <c r="B5" s="176"/>
      <c r="C5" s="174">
        <v>0.41666666666666669</v>
      </c>
      <c r="D5" s="178"/>
      <c r="E5" s="189"/>
      <c r="F5" s="184"/>
      <c r="G5" s="184"/>
      <c r="H5" s="178"/>
      <c r="K5" s="26"/>
      <c r="L5" s="26"/>
    </row>
    <row r="6" spans="2:12" s="24" customFormat="1">
      <c r="B6" s="176"/>
      <c r="C6" s="174"/>
      <c r="D6" s="178"/>
      <c r="E6" s="189"/>
      <c r="F6" s="184"/>
      <c r="G6" s="184"/>
      <c r="H6" s="178"/>
      <c r="K6" s="26"/>
      <c r="L6" s="26"/>
    </row>
    <row r="7" spans="2:12" s="24" customFormat="1">
      <c r="B7" s="176"/>
      <c r="C7" s="174">
        <v>0.45833333333333331</v>
      </c>
      <c r="D7" s="178"/>
      <c r="E7" s="189"/>
      <c r="F7" s="184"/>
      <c r="G7" s="184"/>
      <c r="H7" s="178"/>
      <c r="K7" s="26"/>
      <c r="L7" s="26"/>
    </row>
    <row r="8" spans="2:12" s="24" customFormat="1">
      <c r="B8" s="176"/>
      <c r="C8" s="174"/>
      <c r="D8" s="178"/>
      <c r="E8" s="189"/>
      <c r="F8" s="184"/>
      <c r="G8" s="184"/>
      <c r="H8" s="178"/>
      <c r="K8" s="26"/>
      <c r="L8" s="26"/>
    </row>
    <row r="9" spans="2:12" s="24" customFormat="1">
      <c r="B9" s="176"/>
      <c r="C9" s="174">
        <v>0.54166666666666663</v>
      </c>
      <c r="D9" s="178"/>
      <c r="E9" s="189"/>
      <c r="F9" s="184"/>
      <c r="G9" s="184"/>
      <c r="H9" s="178"/>
      <c r="K9" s="26"/>
      <c r="L9" s="26"/>
    </row>
    <row r="10" spans="2:12" s="24" customFormat="1">
      <c r="B10" s="176"/>
      <c r="C10" s="174"/>
      <c r="D10" s="179"/>
      <c r="E10" s="190"/>
      <c r="F10" s="185"/>
      <c r="G10" s="185"/>
      <c r="H10" s="179"/>
      <c r="K10" s="26"/>
      <c r="L10" s="26"/>
    </row>
    <row r="11" spans="2:12" s="24" customFormat="1" ht="20.25" customHeight="1">
      <c r="B11" s="176"/>
      <c r="C11" s="174">
        <v>0.58333333333333337</v>
      </c>
      <c r="D11" s="177" t="s">
        <v>308</v>
      </c>
      <c r="E11" s="183" t="s">
        <v>293</v>
      </c>
      <c r="F11" s="183" t="s">
        <v>292</v>
      </c>
      <c r="G11" s="183" t="s">
        <v>292</v>
      </c>
      <c r="H11" s="177" t="s">
        <v>50</v>
      </c>
      <c r="K11" s="26"/>
      <c r="L11" s="26"/>
    </row>
    <row r="12" spans="2:12" s="24" customFormat="1">
      <c r="B12" s="176"/>
      <c r="C12" s="174"/>
      <c r="D12" s="178"/>
      <c r="E12" s="184"/>
      <c r="F12" s="184"/>
      <c r="G12" s="184"/>
      <c r="H12" s="178"/>
      <c r="K12" s="26"/>
      <c r="L12" s="26"/>
    </row>
    <row r="13" spans="2:12" s="24" customFormat="1">
      <c r="B13" s="176"/>
      <c r="C13" s="174">
        <v>0.625</v>
      </c>
      <c r="D13" s="178"/>
      <c r="E13" s="184"/>
      <c r="F13" s="184"/>
      <c r="G13" s="184"/>
      <c r="H13" s="178"/>
      <c r="K13" s="26"/>
      <c r="L13" s="26"/>
    </row>
    <row r="14" spans="2:12" s="24" customFormat="1">
      <c r="B14" s="176"/>
      <c r="C14" s="174"/>
      <c r="D14" s="178"/>
      <c r="E14" s="184"/>
      <c r="F14" s="184"/>
      <c r="G14" s="184"/>
      <c r="H14" s="178"/>
      <c r="K14" s="26"/>
      <c r="L14" s="26"/>
    </row>
    <row r="15" spans="2:12" s="24" customFormat="1">
      <c r="B15" s="176"/>
      <c r="C15" s="174">
        <v>0.66666666666666663</v>
      </c>
      <c r="D15" s="178"/>
      <c r="E15" s="184"/>
      <c r="F15" s="184"/>
      <c r="G15" s="184"/>
      <c r="H15" s="178"/>
      <c r="K15" s="26"/>
      <c r="L15" s="26"/>
    </row>
    <row r="16" spans="2:12" s="24" customFormat="1">
      <c r="B16" s="176"/>
      <c r="C16" s="174"/>
      <c r="D16" s="178"/>
      <c r="E16" s="184"/>
      <c r="F16" s="184"/>
      <c r="G16" s="184"/>
      <c r="H16" s="178"/>
      <c r="K16" s="26"/>
      <c r="L16" s="26"/>
    </row>
    <row r="17" spans="2:12">
      <c r="B17" s="176"/>
      <c r="C17" s="174">
        <v>0.70833333333333337</v>
      </c>
      <c r="D17" s="178"/>
      <c r="E17" s="184"/>
      <c r="F17" s="184"/>
      <c r="G17" s="184"/>
      <c r="H17" s="178"/>
    </row>
    <row r="18" spans="2:12">
      <c r="B18" s="176"/>
      <c r="C18" s="174"/>
      <c r="D18" s="179"/>
      <c r="E18" s="185"/>
      <c r="F18" s="185"/>
      <c r="G18" s="185"/>
      <c r="H18" s="179"/>
    </row>
    <row r="19" spans="2:12">
      <c r="C19" s="27"/>
      <c r="D19" s="20"/>
      <c r="E19" s="20"/>
      <c r="F19" s="21"/>
      <c r="G19" s="20"/>
      <c r="H19" s="20"/>
    </row>
    <row r="20" spans="2:12" s="24" customFormat="1" ht="21" customHeight="1">
      <c r="B20" s="175">
        <f>B3+1</f>
        <v>41</v>
      </c>
      <c r="C20" s="186">
        <v>0.375</v>
      </c>
      <c r="D20" s="173" t="s">
        <v>323</v>
      </c>
      <c r="E20" s="173" t="s">
        <v>323</v>
      </c>
      <c r="F20" s="173" t="s">
        <v>323</v>
      </c>
      <c r="G20" s="173" t="s">
        <v>323</v>
      </c>
      <c r="H20" s="173" t="s">
        <v>324</v>
      </c>
      <c r="K20" s="26"/>
      <c r="L20" s="26"/>
    </row>
    <row r="21" spans="2:12" s="24" customFormat="1">
      <c r="B21" s="176"/>
      <c r="C21" s="187"/>
      <c r="D21" s="173"/>
      <c r="E21" s="173"/>
      <c r="F21" s="173"/>
      <c r="G21" s="173"/>
      <c r="H21" s="173"/>
      <c r="K21" s="26"/>
      <c r="L21" s="26"/>
    </row>
    <row r="22" spans="2:12" s="24" customFormat="1">
      <c r="B22" s="176"/>
      <c r="C22" s="186">
        <v>0.41666666666666669</v>
      </c>
      <c r="D22" s="173"/>
      <c r="E22" s="173"/>
      <c r="F22" s="173"/>
      <c r="G22" s="173"/>
      <c r="H22" s="173"/>
      <c r="K22" s="26"/>
      <c r="L22" s="26"/>
    </row>
    <row r="23" spans="2:12" s="24" customFormat="1">
      <c r="B23" s="176"/>
      <c r="C23" s="187"/>
      <c r="D23" s="173"/>
      <c r="E23" s="173"/>
      <c r="F23" s="173"/>
      <c r="G23" s="173"/>
      <c r="H23" s="173"/>
      <c r="K23" s="26"/>
      <c r="L23" s="26"/>
    </row>
    <row r="24" spans="2:12" s="24" customFormat="1">
      <c r="B24" s="176"/>
      <c r="C24" s="186">
        <v>0.45833333333333331</v>
      </c>
      <c r="D24" s="173"/>
      <c r="E24" s="173"/>
      <c r="F24" s="173"/>
      <c r="G24" s="173"/>
      <c r="H24" s="173"/>
      <c r="K24" s="26"/>
      <c r="L24" s="26"/>
    </row>
    <row r="25" spans="2:12" s="24" customFormat="1">
      <c r="B25" s="176"/>
      <c r="C25" s="187"/>
      <c r="D25" s="173"/>
      <c r="E25" s="173"/>
      <c r="F25" s="173"/>
      <c r="G25" s="173"/>
      <c r="H25" s="173"/>
      <c r="K25" s="26"/>
      <c r="L25" s="26"/>
    </row>
    <row r="26" spans="2:12" s="24" customFormat="1">
      <c r="B26" s="176"/>
      <c r="C26" s="186">
        <v>0.54166666666666663</v>
      </c>
      <c r="D26" s="173"/>
      <c r="E26" s="173"/>
      <c r="F26" s="173"/>
      <c r="G26" s="173"/>
      <c r="H26" s="173"/>
      <c r="K26" s="26"/>
      <c r="L26" s="26"/>
    </row>
    <row r="27" spans="2:12" s="24" customFormat="1">
      <c r="B27" s="176"/>
      <c r="C27" s="187"/>
      <c r="D27" s="173"/>
      <c r="E27" s="173"/>
      <c r="F27" s="173"/>
      <c r="G27" s="173"/>
      <c r="H27" s="173"/>
      <c r="K27" s="26"/>
      <c r="L27" s="26"/>
    </row>
    <row r="28" spans="2:12" s="24" customFormat="1" ht="20.25" customHeight="1">
      <c r="B28" s="176"/>
      <c r="C28" s="186">
        <v>0.58333333333333337</v>
      </c>
      <c r="D28" s="173" t="s">
        <v>323</v>
      </c>
      <c r="E28" s="173" t="s">
        <v>323</v>
      </c>
      <c r="F28" s="173" t="s">
        <v>323</v>
      </c>
      <c r="G28" s="173" t="s">
        <v>323</v>
      </c>
      <c r="H28" s="173" t="s">
        <v>324</v>
      </c>
      <c r="K28" s="26"/>
      <c r="L28" s="26"/>
    </row>
    <row r="29" spans="2:12" s="24" customFormat="1">
      <c r="B29" s="176"/>
      <c r="C29" s="187"/>
      <c r="D29" s="173"/>
      <c r="E29" s="173"/>
      <c r="F29" s="173"/>
      <c r="G29" s="173"/>
      <c r="H29" s="173"/>
      <c r="K29" s="26"/>
      <c r="L29" s="26"/>
    </row>
    <row r="30" spans="2:12" s="24" customFormat="1">
      <c r="B30" s="176"/>
      <c r="C30" s="186">
        <v>0.625</v>
      </c>
      <c r="D30" s="173"/>
      <c r="E30" s="173"/>
      <c r="F30" s="173"/>
      <c r="G30" s="173"/>
      <c r="H30" s="173"/>
      <c r="K30" s="26"/>
      <c r="L30" s="26"/>
    </row>
    <row r="31" spans="2:12" s="24" customFormat="1">
      <c r="B31" s="176"/>
      <c r="C31" s="187"/>
      <c r="D31" s="173"/>
      <c r="E31" s="173"/>
      <c r="F31" s="173"/>
      <c r="G31" s="173"/>
      <c r="H31" s="173"/>
      <c r="K31" s="26"/>
      <c r="L31" s="26"/>
    </row>
    <row r="32" spans="2:12" s="24" customFormat="1">
      <c r="B32" s="176"/>
      <c r="C32" s="186">
        <v>0.66666666666666663</v>
      </c>
      <c r="D32" s="173"/>
      <c r="E32" s="173"/>
      <c r="F32" s="173"/>
      <c r="G32" s="173"/>
      <c r="H32" s="173"/>
      <c r="K32" s="26"/>
      <c r="L32" s="26"/>
    </row>
    <row r="33" spans="2:12" s="24" customFormat="1">
      <c r="B33" s="176"/>
      <c r="C33" s="187"/>
      <c r="D33" s="173"/>
      <c r="E33" s="173"/>
      <c r="F33" s="173"/>
      <c r="G33" s="173"/>
      <c r="H33" s="173"/>
      <c r="K33" s="26"/>
      <c r="L33" s="26"/>
    </row>
    <row r="34" spans="2:12">
      <c r="B34" s="176"/>
      <c r="C34" s="186">
        <v>0.70833333333333337</v>
      </c>
      <c r="D34" s="173"/>
      <c r="E34" s="173"/>
      <c r="F34" s="173"/>
      <c r="G34" s="173"/>
      <c r="H34" s="173"/>
    </row>
    <row r="35" spans="2:12">
      <c r="B35" s="176"/>
      <c r="C35" s="187"/>
      <c r="D35" s="173"/>
      <c r="E35" s="173"/>
      <c r="F35" s="173"/>
      <c r="G35" s="173"/>
      <c r="H35" s="173"/>
    </row>
    <row r="37" spans="2:12" ht="20.25" customHeight="1">
      <c r="B37" s="175">
        <f>B20+1</f>
        <v>42</v>
      </c>
      <c r="C37" s="174">
        <v>0.375</v>
      </c>
      <c r="D37" s="177" t="s">
        <v>308</v>
      </c>
      <c r="E37" s="188" t="s">
        <v>291</v>
      </c>
      <c r="F37" s="183" t="s">
        <v>292</v>
      </c>
      <c r="G37" s="183" t="s">
        <v>292</v>
      </c>
      <c r="H37" s="177" t="s">
        <v>308</v>
      </c>
    </row>
    <row r="38" spans="2:12">
      <c r="B38" s="176"/>
      <c r="C38" s="174"/>
      <c r="D38" s="178"/>
      <c r="E38" s="189"/>
      <c r="F38" s="184"/>
      <c r="G38" s="184"/>
      <c r="H38" s="178"/>
    </row>
    <row r="39" spans="2:12">
      <c r="B39" s="176"/>
      <c r="C39" s="174">
        <v>0.41666666666666669</v>
      </c>
      <c r="D39" s="178"/>
      <c r="E39" s="189"/>
      <c r="F39" s="184"/>
      <c r="G39" s="184"/>
      <c r="H39" s="178"/>
    </row>
    <row r="40" spans="2:12">
      <c r="B40" s="176"/>
      <c r="C40" s="174"/>
      <c r="D40" s="178"/>
      <c r="E40" s="189"/>
      <c r="F40" s="184"/>
      <c r="G40" s="184"/>
      <c r="H40" s="178"/>
    </row>
    <row r="41" spans="2:12">
      <c r="B41" s="176"/>
      <c r="C41" s="174">
        <v>0.45833333333333331</v>
      </c>
      <c r="D41" s="178"/>
      <c r="E41" s="189"/>
      <c r="F41" s="184"/>
      <c r="G41" s="184"/>
      <c r="H41" s="178"/>
    </row>
    <row r="42" spans="2:12">
      <c r="B42" s="176"/>
      <c r="C42" s="174"/>
      <c r="D42" s="178"/>
      <c r="E42" s="189"/>
      <c r="F42" s="184"/>
      <c r="G42" s="184"/>
      <c r="H42" s="178"/>
    </row>
    <row r="43" spans="2:12">
      <c r="B43" s="176"/>
      <c r="C43" s="174">
        <v>0.54166666666666663</v>
      </c>
      <c r="D43" s="178"/>
      <c r="E43" s="189"/>
      <c r="F43" s="184"/>
      <c r="G43" s="184"/>
      <c r="H43" s="178"/>
    </row>
    <row r="44" spans="2:12">
      <c r="B44" s="176"/>
      <c r="C44" s="174"/>
      <c r="D44" s="179"/>
      <c r="E44" s="190"/>
      <c r="F44" s="185"/>
      <c r="G44" s="185"/>
      <c r="H44" s="179"/>
    </row>
    <row r="45" spans="2:12" ht="20.25" customHeight="1">
      <c r="B45" s="176"/>
      <c r="C45" s="174">
        <v>0.58333333333333337</v>
      </c>
      <c r="D45" s="177" t="s">
        <v>308</v>
      </c>
      <c r="E45" s="183" t="s">
        <v>293</v>
      </c>
      <c r="F45" s="183" t="s">
        <v>292</v>
      </c>
      <c r="G45" s="183" t="s">
        <v>292</v>
      </c>
      <c r="H45" s="177" t="s">
        <v>308</v>
      </c>
    </row>
    <row r="46" spans="2:12">
      <c r="B46" s="176"/>
      <c r="C46" s="174"/>
      <c r="D46" s="178"/>
      <c r="E46" s="184"/>
      <c r="F46" s="184"/>
      <c r="G46" s="184"/>
      <c r="H46" s="178"/>
    </row>
    <row r="47" spans="2:12">
      <c r="B47" s="176"/>
      <c r="C47" s="174">
        <v>0.625</v>
      </c>
      <c r="D47" s="178"/>
      <c r="E47" s="184"/>
      <c r="F47" s="184"/>
      <c r="G47" s="184"/>
      <c r="H47" s="178"/>
    </row>
    <row r="48" spans="2:12">
      <c r="B48" s="176"/>
      <c r="C48" s="174"/>
      <c r="D48" s="178"/>
      <c r="E48" s="184"/>
      <c r="F48" s="184"/>
      <c r="G48" s="184"/>
      <c r="H48" s="178"/>
    </row>
    <row r="49" spans="2:8">
      <c r="B49" s="176"/>
      <c r="C49" s="174">
        <v>0.66666666666666663</v>
      </c>
      <c r="D49" s="178"/>
      <c r="E49" s="184"/>
      <c r="F49" s="184"/>
      <c r="G49" s="184"/>
      <c r="H49" s="178"/>
    </row>
    <row r="50" spans="2:8">
      <c r="B50" s="176"/>
      <c r="C50" s="174"/>
      <c r="D50" s="178"/>
      <c r="E50" s="184"/>
      <c r="F50" s="184"/>
      <c r="G50" s="184"/>
      <c r="H50" s="178"/>
    </row>
    <row r="51" spans="2:8">
      <c r="B51" s="176"/>
      <c r="C51" s="174">
        <v>0.70833333333333337</v>
      </c>
      <c r="D51" s="178"/>
      <c r="E51" s="184"/>
      <c r="F51" s="184"/>
      <c r="G51" s="184"/>
      <c r="H51" s="178"/>
    </row>
    <row r="52" spans="2:8">
      <c r="B52" s="176"/>
      <c r="C52" s="174"/>
      <c r="D52" s="179"/>
      <c r="E52" s="185"/>
      <c r="F52" s="185"/>
      <c r="G52" s="185"/>
      <c r="H52" s="179"/>
    </row>
    <row r="54" spans="2:8" ht="20.25" customHeight="1">
      <c r="B54" s="175">
        <f>B37+1</f>
        <v>43</v>
      </c>
      <c r="C54" s="174">
        <v>0.375</v>
      </c>
      <c r="D54" s="173" t="s">
        <v>32</v>
      </c>
      <c r="E54" s="188" t="s">
        <v>291</v>
      </c>
      <c r="F54" s="183" t="s">
        <v>292</v>
      </c>
      <c r="G54" s="183" t="s">
        <v>292</v>
      </c>
      <c r="H54" s="183" t="s">
        <v>292</v>
      </c>
    </row>
    <row r="55" spans="2:8">
      <c r="B55" s="176"/>
      <c r="C55" s="174"/>
      <c r="D55" s="173"/>
      <c r="E55" s="189"/>
      <c r="F55" s="184"/>
      <c r="G55" s="184"/>
      <c r="H55" s="184"/>
    </row>
    <row r="56" spans="2:8">
      <c r="B56" s="176"/>
      <c r="C56" s="174">
        <v>0.41666666666666669</v>
      </c>
      <c r="D56" s="173"/>
      <c r="E56" s="189"/>
      <c r="F56" s="184"/>
      <c r="G56" s="184"/>
      <c r="H56" s="184"/>
    </row>
    <row r="57" spans="2:8">
      <c r="B57" s="176"/>
      <c r="C57" s="174"/>
      <c r="D57" s="173"/>
      <c r="E57" s="189"/>
      <c r="F57" s="184"/>
      <c r="G57" s="184"/>
      <c r="H57" s="184"/>
    </row>
    <row r="58" spans="2:8">
      <c r="B58" s="176"/>
      <c r="C58" s="174">
        <v>0.45833333333333331</v>
      </c>
      <c r="D58" s="173"/>
      <c r="E58" s="189"/>
      <c r="F58" s="184"/>
      <c r="G58" s="184"/>
      <c r="H58" s="184"/>
    </row>
    <row r="59" spans="2:8">
      <c r="B59" s="176"/>
      <c r="C59" s="174"/>
      <c r="D59" s="173"/>
      <c r="E59" s="189"/>
      <c r="F59" s="184"/>
      <c r="G59" s="184"/>
      <c r="H59" s="184"/>
    </row>
    <row r="60" spans="2:8">
      <c r="B60" s="176"/>
      <c r="C60" s="174">
        <v>0.54166666666666663</v>
      </c>
      <c r="D60" s="173"/>
      <c r="E60" s="189"/>
      <c r="F60" s="184"/>
      <c r="G60" s="184"/>
      <c r="H60" s="184"/>
    </row>
    <row r="61" spans="2:8">
      <c r="B61" s="176"/>
      <c r="C61" s="174"/>
      <c r="D61" s="173"/>
      <c r="E61" s="190"/>
      <c r="F61" s="185"/>
      <c r="G61" s="185"/>
      <c r="H61" s="185"/>
    </row>
    <row r="62" spans="2:8" ht="20.25" customHeight="1">
      <c r="B62" s="176"/>
      <c r="C62" s="174">
        <v>0.58333333333333337</v>
      </c>
      <c r="D62" s="173" t="s">
        <v>32</v>
      </c>
      <c r="E62" s="183" t="s">
        <v>293</v>
      </c>
      <c r="F62" s="183" t="s">
        <v>292</v>
      </c>
      <c r="G62" s="183" t="s">
        <v>292</v>
      </c>
      <c r="H62" s="183" t="s">
        <v>292</v>
      </c>
    </row>
    <row r="63" spans="2:8">
      <c r="B63" s="176"/>
      <c r="C63" s="174"/>
      <c r="D63" s="173"/>
      <c r="E63" s="184"/>
      <c r="F63" s="184"/>
      <c r="G63" s="184"/>
      <c r="H63" s="184"/>
    </row>
    <row r="64" spans="2:8">
      <c r="B64" s="176"/>
      <c r="C64" s="174">
        <v>0.625</v>
      </c>
      <c r="D64" s="173"/>
      <c r="E64" s="184"/>
      <c r="F64" s="184"/>
      <c r="G64" s="184"/>
      <c r="H64" s="184"/>
    </row>
    <row r="65" spans="2:8">
      <c r="B65" s="176"/>
      <c r="C65" s="174"/>
      <c r="D65" s="173"/>
      <c r="E65" s="184"/>
      <c r="F65" s="184"/>
      <c r="G65" s="184"/>
      <c r="H65" s="184"/>
    </row>
    <row r="66" spans="2:8">
      <c r="B66" s="176"/>
      <c r="C66" s="174">
        <v>0.66666666666666663</v>
      </c>
      <c r="D66" s="173"/>
      <c r="E66" s="184"/>
      <c r="F66" s="184"/>
      <c r="G66" s="184"/>
      <c r="H66" s="184"/>
    </row>
    <row r="67" spans="2:8">
      <c r="B67" s="176"/>
      <c r="C67" s="174"/>
      <c r="D67" s="173"/>
      <c r="E67" s="184"/>
      <c r="F67" s="184"/>
      <c r="G67" s="184"/>
      <c r="H67" s="184"/>
    </row>
    <row r="68" spans="2:8">
      <c r="B68" s="176"/>
      <c r="C68" s="174">
        <v>0.70833333333333337</v>
      </c>
      <c r="D68" s="173"/>
      <c r="E68" s="184"/>
      <c r="F68" s="184"/>
      <c r="G68" s="184"/>
      <c r="H68" s="184"/>
    </row>
    <row r="69" spans="2:8">
      <c r="B69" s="176"/>
      <c r="C69" s="174"/>
      <c r="D69" s="173"/>
      <c r="E69" s="185"/>
      <c r="F69" s="185"/>
      <c r="G69" s="185"/>
      <c r="H69" s="185"/>
    </row>
    <row r="71" spans="2:8" ht="20.25" customHeight="1">
      <c r="B71" s="175">
        <f>IF((B54+1) &gt; 52, 1, B54+1)</f>
        <v>44</v>
      </c>
      <c r="C71" s="174">
        <v>0.375</v>
      </c>
      <c r="D71" s="183" t="s">
        <v>292</v>
      </c>
      <c r="E71" s="188" t="s">
        <v>291</v>
      </c>
      <c r="F71" s="183" t="s">
        <v>292</v>
      </c>
      <c r="G71" s="183" t="s">
        <v>292</v>
      </c>
      <c r="H71" s="183" t="s">
        <v>292</v>
      </c>
    </row>
    <row r="72" spans="2:8">
      <c r="B72" s="176"/>
      <c r="C72" s="174"/>
      <c r="D72" s="184"/>
      <c r="E72" s="189"/>
      <c r="F72" s="184"/>
      <c r="G72" s="184"/>
      <c r="H72" s="184"/>
    </row>
    <row r="73" spans="2:8">
      <c r="B73" s="176"/>
      <c r="C73" s="174">
        <v>0.41666666666666669</v>
      </c>
      <c r="D73" s="184"/>
      <c r="E73" s="189"/>
      <c r="F73" s="184"/>
      <c r="G73" s="184"/>
      <c r="H73" s="184"/>
    </row>
    <row r="74" spans="2:8">
      <c r="B74" s="176"/>
      <c r="C74" s="174"/>
      <c r="D74" s="184"/>
      <c r="E74" s="189"/>
      <c r="F74" s="184"/>
      <c r="G74" s="184"/>
      <c r="H74" s="184"/>
    </row>
    <row r="75" spans="2:8">
      <c r="B75" s="176"/>
      <c r="C75" s="174">
        <v>0.45833333333333331</v>
      </c>
      <c r="D75" s="184"/>
      <c r="E75" s="189"/>
      <c r="F75" s="184"/>
      <c r="G75" s="184"/>
      <c r="H75" s="184"/>
    </row>
    <row r="76" spans="2:8">
      <c r="B76" s="176"/>
      <c r="C76" s="174"/>
      <c r="D76" s="184"/>
      <c r="E76" s="189"/>
      <c r="F76" s="184"/>
      <c r="G76" s="184"/>
      <c r="H76" s="184"/>
    </row>
    <row r="77" spans="2:8">
      <c r="B77" s="176"/>
      <c r="C77" s="174">
        <v>0.54166666666666663</v>
      </c>
      <c r="D77" s="184"/>
      <c r="E77" s="189"/>
      <c r="F77" s="184"/>
      <c r="G77" s="184"/>
      <c r="H77" s="184"/>
    </row>
    <row r="78" spans="2:8">
      <c r="B78" s="176"/>
      <c r="C78" s="174"/>
      <c r="D78" s="185"/>
      <c r="E78" s="190"/>
      <c r="F78" s="185"/>
      <c r="G78" s="185"/>
      <c r="H78" s="185"/>
    </row>
    <row r="79" spans="2:8" ht="20.25" customHeight="1">
      <c r="B79" s="176"/>
      <c r="C79" s="174">
        <v>0.58333333333333337</v>
      </c>
      <c r="D79" s="183" t="s">
        <v>292</v>
      </c>
      <c r="E79" s="173" t="s">
        <v>32</v>
      </c>
      <c r="F79" s="183" t="s">
        <v>292</v>
      </c>
      <c r="G79" s="183" t="s">
        <v>292</v>
      </c>
      <c r="H79" s="183" t="s">
        <v>292</v>
      </c>
    </row>
    <row r="80" spans="2:8">
      <c r="B80" s="176"/>
      <c r="C80" s="174"/>
      <c r="D80" s="184"/>
      <c r="E80" s="173"/>
      <c r="F80" s="184"/>
      <c r="G80" s="184"/>
      <c r="H80" s="184"/>
    </row>
    <row r="81" spans="2:8">
      <c r="B81" s="176"/>
      <c r="C81" s="174">
        <v>0.625</v>
      </c>
      <c r="D81" s="184"/>
      <c r="E81" s="173"/>
      <c r="F81" s="184"/>
      <c r="G81" s="184"/>
      <c r="H81" s="184"/>
    </row>
    <row r="82" spans="2:8">
      <c r="B82" s="176"/>
      <c r="C82" s="174"/>
      <c r="D82" s="184"/>
      <c r="E82" s="173"/>
      <c r="F82" s="184"/>
      <c r="G82" s="184"/>
      <c r="H82" s="184"/>
    </row>
    <row r="83" spans="2:8">
      <c r="B83" s="176"/>
      <c r="C83" s="174">
        <v>0.66666666666666663</v>
      </c>
      <c r="D83" s="184"/>
      <c r="E83" s="173"/>
      <c r="F83" s="184"/>
      <c r="G83" s="184"/>
      <c r="H83" s="184"/>
    </row>
    <row r="84" spans="2:8">
      <c r="B84" s="176"/>
      <c r="C84" s="174"/>
      <c r="D84" s="184"/>
      <c r="E84" s="173"/>
      <c r="F84" s="184"/>
      <c r="G84" s="184"/>
      <c r="H84" s="184"/>
    </row>
    <row r="85" spans="2:8">
      <c r="B85" s="176"/>
      <c r="C85" s="174">
        <v>0.70833333333333337</v>
      </c>
      <c r="D85" s="184"/>
      <c r="E85" s="173"/>
      <c r="F85" s="184"/>
      <c r="G85" s="184"/>
      <c r="H85" s="184"/>
    </row>
    <row r="86" spans="2:8">
      <c r="B86" s="176"/>
      <c r="C86" s="174"/>
      <c r="D86" s="185"/>
      <c r="E86" s="173"/>
      <c r="F86" s="185"/>
      <c r="G86" s="185"/>
      <c r="H86" s="185"/>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4079A-BC7B-4BDC-813C-12C4F2EAC51E}">
  <sheetPr>
    <pageSetUpPr fitToPage="1"/>
  </sheetPr>
  <dimension ref="B1:L106"/>
  <sheetViews>
    <sheetView showGridLines="0" zoomScale="55" zoomScaleNormal="55" workbookViewId="0">
      <pane ySplit="2" topLeftCell="A36" activePane="bottomLeft" state="frozen"/>
      <selection pane="bottomLeft" activeCell="D37" sqref="D37:H52"/>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5">
        <v>35</v>
      </c>
      <c r="C3" s="174">
        <v>0.375</v>
      </c>
      <c r="D3" s="177" t="s">
        <v>290</v>
      </c>
      <c r="E3" s="188" t="s">
        <v>291</v>
      </c>
      <c r="F3" s="177" t="s">
        <v>290</v>
      </c>
      <c r="G3" s="177" t="s">
        <v>308</v>
      </c>
      <c r="H3" s="177" t="s">
        <v>308</v>
      </c>
      <c r="K3" s="26"/>
      <c r="L3" s="26"/>
    </row>
    <row r="4" spans="2:12" s="24" customFormat="1">
      <c r="B4" s="176"/>
      <c r="C4" s="174"/>
      <c r="D4" s="178"/>
      <c r="E4" s="189"/>
      <c r="F4" s="178"/>
      <c r="G4" s="178"/>
      <c r="H4" s="178"/>
      <c r="K4" s="26"/>
      <c r="L4" s="26"/>
    </row>
    <row r="5" spans="2:12" s="24" customFormat="1">
      <c r="B5" s="176"/>
      <c r="C5" s="174">
        <v>0.41666666666666669</v>
      </c>
      <c r="D5" s="178"/>
      <c r="E5" s="189"/>
      <c r="F5" s="178"/>
      <c r="G5" s="178"/>
      <c r="H5" s="178"/>
      <c r="K5" s="26"/>
      <c r="L5" s="26"/>
    </row>
    <row r="6" spans="2:12" s="24" customFormat="1">
      <c r="B6" s="176"/>
      <c r="C6" s="174"/>
      <c r="D6" s="178"/>
      <c r="E6" s="189"/>
      <c r="F6" s="178"/>
      <c r="G6" s="178"/>
      <c r="H6" s="178"/>
      <c r="K6" s="26"/>
      <c r="L6" s="26"/>
    </row>
    <row r="7" spans="2:12" s="24" customFormat="1">
      <c r="B7" s="176"/>
      <c r="C7" s="174">
        <v>0.45833333333333331</v>
      </c>
      <c r="D7" s="178"/>
      <c r="E7" s="189"/>
      <c r="F7" s="178"/>
      <c r="G7" s="178"/>
      <c r="H7" s="178"/>
      <c r="K7" s="26"/>
      <c r="L7" s="26"/>
    </row>
    <row r="8" spans="2:12" s="24" customFormat="1">
      <c r="B8" s="176"/>
      <c r="C8" s="174"/>
      <c r="D8" s="178"/>
      <c r="E8" s="189"/>
      <c r="F8" s="178"/>
      <c r="G8" s="178"/>
      <c r="H8" s="178"/>
      <c r="K8" s="26"/>
      <c r="L8" s="26"/>
    </row>
    <row r="9" spans="2:12" s="24" customFormat="1">
      <c r="B9" s="176"/>
      <c r="C9" s="174">
        <v>0.54166666666666663</v>
      </c>
      <c r="D9" s="178"/>
      <c r="E9" s="189"/>
      <c r="F9" s="178"/>
      <c r="G9" s="178"/>
      <c r="H9" s="178"/>
      <c r="K9" s="26"/>
      <c r="L9" s="26"/>
    </row>
    <row r="10" spans="2:12" s="24" customFormat="1">
      <c r="B10" s="176"/>
      <c r="C10" s="174"/>
      <c r="D10" s="179"/>
      <c r="E10" s="190"/>
      <c r="F10" s="179"/>
      <c r="G10" s="179"/>
      <c r="H10" s="179"/>
      <c r="K10" s="26"/>
      <c r="L10" s="26"/>
    </row>
    <row r="11" spans="2:12" s="24" customFormat="1" ht="20.25" customHeight="1">
      <c r="B11" s="176"/>
      <c r="C11" s="174">
        <v>0.58333333333333337</v>
      </c>
      <c r="D11" s="177" t="s">
        <v>290</v>
      </c>
      <c r="E11" s="183" t="s">
        <v>293</v>
      </c>
      <c r="F11" s="177" t="s">
        <v>290</v>
      </c>
      <c r="G11" s="177" t="s">
        <v>308</v>
      </c>
      <c r="H11" s="177" t="s">
        <v>308</v>
      </c>
      <c r="K11" s="26"/>
      <c r="L11" s="26"/>
    </row>
    <row r="12" spans="2:12" s="24" customFormat="1">
      <c r="B12" s="176"/>
      <c r="C12" s="174"/>
      <c r="D12" s="178"/>
      <c r="E12" s="184"/>
      <c r="F12" s="178"/>
      <c r="G12" s="178"/>
      <c r="H12" s="178"/>
      <c r="K12" s="26"/>
      <c r="L12" s="26"/>
    </row>
    <row r="13" spans="2:12" s="24" customFormat="1">
      <c r="B13" s="176"/>
      <c r="C13" s="174">
        <v>0.625</v>
      </c>
      <c r="D13" s="178"/>
      <c r="E13" s="184"/>
      <c r="F13" s="178"/>
      <c r="G13" s="178"/>
      <c r="H13" s="178"/>
      <c r="K13" s="26"/>
      <c r="L13" s="26"/>
    </row>
    <row r="14" spans="2:12" s="24" customFormat="1">
      <c r="B14" s="176"/>
      <c r="C14" s="174"/>
      <c r="D14" s="178"/>
      <c r="E14" s="184"/>
      <c r="F14" s="178"/>
      <c r="G14" s="178"/>
      <c r="H14" s="178"/>
      <c r="K14" s="26"/>
      <c r="L14" s="26"/>
    </row>
    <row r="15" spans="2:12" s="24" customFormat="1">
      <c r="B15" s="176"/>
      <c r="C15" s="174">
        <v>0.66666666666666663</v>
      </c>
      <c r="D15" s="178"/>
      <c r="E15" s="184"/>
      <c r="F15" s="178"/>
      <c r="G15" s="178"/>
      <c r="H15" s="178"/>
      <c r="K15" s="26"/>
      <c r="L15" s="26"/>
    </row>
    <row r="16" spans="2:12" s="24" customFormat="1">
      <c r="B16" s="176"/>
      <c r="C16" s="174"/>
      <c r="D16" s="178"/>
      <c r="E16" s="184"/>
      <c r="F16" s="178"/>
      <c r="G16" s="178"/>
      <c r="H16" s="178"/>
      <c r="K16" s="26"/>
      <c r="L16" s="26"/>
    </row>
    <row r="17" spans="2:12">
      <c r="B17" s="176"/>
      <c r="C17" s="174">
        <v>0.70833333333333337</v>
      </c>
      <c r="D17" s="178"/>
      <c r="E17" s="184"/>
      <c r="F17" s="178"/>
      <c r="G17" s="178"/>
      <c r="H17" s="178"/>
    </row>
    <row r="18" spans="2:12">
      <c r="B18" s="176"/>
      <c r="C18" s="174"/>
      <c r="D18" s="179"/>
      <c r="E18" s="185"/>
      <c r="F18" s="179"/>
      <c r="G18" s="179"/>
      <c r="H18" s="179"/>
    </row>
    <row r="19" spans="2:12">
      <c r="C19" s="27"/>
      <c r="D19" s="20"/>
      <c r="E19" s="20"/>
      <c r="F19" s="21"/>
      <c r="G19" s="20"/>
      <c r="H19" s="20"/>
    </row>
    <row r="20" spans="2:12" s="24" customFormat="1" ht="21" customHeight="1">
      <c r="B20" s="175">
        <f>B3+1</f>
        <v>36</v>
      </c>
      <c r="C20" s="186">
        <v>0.375</v>
      </c>
      <c r="D20" s="177" t="s">
        <v>308</v>
      </c>
      <c r="E20" s="188" t="s">
        <v>291</v>
      </c>
      <c r="F20" s="177" t="s">
        <v>308</v>
      </c>
      <c r="G20" s="183" t="s">
        <v>292</v>
      </c>
      <c r="H20" s="177" t="s">
        <v>308</v>
      </c>
      <c r="K20" s="26"/>
      <c r="L20" s="26"/>
    </row>
    <row r="21" spans="2:12" s="24" customFormat="1">
      <c r="B21" s="176"/>
      <c r="C21" s="187"/>
      <c r="D21" s="178"/>
      <c r="E21" s="189"/>
      <c r="F21" s="178"/>
      <c r="G21" s="184"/>
      <c r="H21" s="178"/>
      <c r="K21" s="26"/>
      <c r="L21" s="26"/>
    </row>
    <row r="22" spans="2:12" s="24" customFormat="1">
      <c r="B22" s="176"/>
      <c r="C22" s="186">
        <v>0.41666666666666669</v>
      </c>
      <c r="D22" s="178"/>
      <c r="E22" s="189"/>
      <c r="F22" s="178"/>
      <c r="G22" s="184"/>
      <c r="H22" s="178"/>
      <c r="K22" s="26"/>
      <c r="L22" s="26"/>
    </row>
    <row r="23" spans="2:12" s="24" customFormat="1">
      <c r="B23" s="176"/>
      <c r="C23" s="187"/>
      <c r="D23" s="178"/>
      <c r="E23" s="189"/>
      <c r="F23" s="178"/>
      <c r="G23" s="184"/>
      <c r="H23" s="178"/>
      <c r="K23" s="26"/>
      <c r="L23" s="26"/>
    </row>
    <row r="24" spans="2:12" s="24" customFormat="1">
      <c r="B24" s="176"/>
      <c r="C24" s="186">
        <v>0.45833333333333331</v>
      </c>
      <c r="D24" s="178"/>
      <c r="E24" s="189"/>
      <c r="F24" s="178"/>
      <c r="G24" s="184"/>
      <c r="H24" s="178"/>
      <c r="K24" s="26"/>
      <c r="L24" s="26"/>
    </row>
    <row r="25" spans="2:12" s="24" customFormat="1">
      <c r="B25" s="176"/>
      <c r="C25" s="187"/>
      <c r="D25" s="178"/>
      <c r="E25" s="189"/>
      <c r="F25" s="178"/>
      <c r="G25" s="184"/>
      <c r="H25" s="178"/>
      <c r="K25" s="26"/>
      <c r="L25" s="26"/>
    </row>
    <row r="26" spans="2:12" s="24" customFormat="1">
      <c r="B26" s="176"/>
      <c r="C26" s="186">
        <v>0.54166666666666663</v>
      </c>
      <c r="D26" s="178"/>
      <c r="E26" s="189"/>
      <c r="F26" s="178"/>
      <c r="G26" s="184"/>
      <c r="H26" s="178"/>
      <c r="K26" s="26"/>
      <c r="L26" s="26"/>
    </row>
    <row r="27" spans="2:12" s="24" customFormat="1">
      <c r="B27" s="176"/>
      <c r="C27" s="187"/>
      <c r="D27" s="179"/>
      <c r="E27" s="190"/>
      <c r="F27" s="179"/>
      <c r="G27" s="185"/>
      <c r="H27" s="179"/>
      <c r="K27" s="26"/>
      <c r="L27" s="26"/>
    </row>
    <row r="28" spans="2:12" s="24" customFormat="1" ht="20.25" customHeight="1">
      <c r="B28" s="176"/>
      <c r="C28" s="186">
        <v>0.58333333333333337</v>
      </c>
      <c r="D28" s="177" t="s">
        <v>308</v>
      </c>
      <c r="E28" s="183" t="s">
        <v>293</v>
      </c>
      <c r="F28" s="177" t="s">
        <v>308</v>
      </c>
      <c r="G28" s="177" t="s">
        <v>308</v>
      </c>
      <c r="H28" s="177" t="s">
        <v>308</v>
      </c>
      <c r="K28" s="26"/>
      <c r="L28" s="26"/>
    </row>
    <row r="29" spans="2:12" s="24" customFormat="1">
      <c r="B29" s="176"/>
      <c r="C29" s="187"/>
      <c r="D29" s="178"/>
      <c r="E29" s="184"/>
      <c r="F29" s="178"/>
      <c r="G29" s="178"/>
      <c r="H29" s="178"/>
      <c r="K29" s="26"/>
      <c r="L29" s="26"/>
    </row>
    <row r="30" spans="2:12" s="24" customFormat="1">
      <c r="B30" s="176"/>
      <c r="C30" s="186">
        <v>0.625</v>
      </c>
      <c r="D30" s="178"/>
      <c r="E30" s="184"/>
      <c r="F30" s="178"/>
      <c r="G30" s="178"/>
      <c r="H30" s="178"/>
      <c r="K30" s="26"/>
      <c r="L30" s="26"/>
    </row>
    <row r="31" spans="2:12" s="24" customFormat="1">
      <c r="B31" s="176"/>
      <c r="C31" s="187"/>
      <c r="D31" s="178"/>
      <c r="E31" s="184"/>
      <c r="F31" s="178"/>
      <c r="G31" s="178"/>
      <c r="H31" s="178"/>
      <c r="K31" s="26"/>
      <c r="L31" s="26"/>
    </row>
    <row r="32" spans="2:12" s="24" customFormat="1">
      <c r="B32" s="176"/>
      <c r="C32" s="186">
        <v>0.66666666666666663</v>
      </c>
      <c r="D32" s="178"/>
      <c r="E32" s="184"/>
      <c r="F32" s="178"/>
      <c r="G32" s="178"/>
      <c r="H32" s="178"/>
      <c r="K32" s="26"/>
      <c r="L32" s="26"/>
    </row>
    <row r="33" spans="2:12" s="24" customFormat="1">
      <c r="B33" s="176"/>
      <c r="C33" s="187"/>
      <c r="D33" s="178"/>
      <c r="E33" s="184"/>
      <c r="F33" s="178"/>
      <c r="G33" s="178"/>
      <c r="H33" s="178"/>
      <c r="K33" s="26"/>
      <c r="L33" s="26"/>
    </row>
    <row r="34" spans="2:12">
      <c r="B34" s="176"/>
      <c r="C34" s="186">
        <v>0.70833333333333337</v>
      </c>
      <c r="D34" s="178"/>
      <c r="E34" s="184"/>
      <c r="F34" s="178"/>
      <c r="G34" s="178"/>
      <c r="H34" s="178"/>
    </row>
    <row r="35" spans="2:12">
      <c r="B35" s="176"/>
      <c r="C35" s="187"/>
      <c r="D35" s="179"/>
      <c r="E35" s="185"/>
      <c r="F35" s="179"/>
      <c r="G35" s="179"/>
      <c r="H35" s="179"/>
    </row>
    <row r="37" spans="2:12" ht="20.25" customHeight="1">
      <c r="B37" s="175">
        <f>B20+1</f>
        <v>37</v>
      </c>
      <c r="C37" s="174">
        <v>0.375</v>
      </c>
      <c r="D37" s="177" t="s">
        <v>308</v>
      </c>
      <c r="E37" s="188" t="s">
        <v>291</v>
      </c>
      <c r="F37" s="183" t="s">
        <v>292</v>
      </c>
      <c r="G37" s="183" t="s">
        <v>292</v>
      </c>
      <c r="H37" s="177" t="s">
        <v>308</v>
      </c>
    </row>
    <row r="38" spans="2:12">
      <c r="B38" s="176"/>
      <c r="C38" s="174"/>
      <c r="D38" s="178"/>
      <c r="E38" s="189"/>
      <c r="F38" s="184"/>
      <c r="G38" s="184"/>
      <c r="H38" s="178"/>
    </row>
    <row r="39" spans="2:12">
      <c r="B39" s="176"/>
      <c r="C39" s="174">
        <v>0.41666666666666669</v>
      </c>
      <c r="D39" s="178"/>
      <c r="E39" s="189"/>
      <c r="F39" s="184"/>
      <c r="G39" s="184"/>
      <c r="H39" s="178"/>
    </row>
    <row r="40" spans="2:12">
      <c r="B40" s="176"/>
      <c r="C40" s="174"/>
      <c r="D40" s="178"/>
      <c r="E40" s="189"/>
      <c r="F40" s="184"/>
      <c r="G40" s="184"/>
      <c r="H40" s="178"/>
    </row>
    <row r="41" spans="2:12">
      <c r="B41" s="176"/>
      <c r="C41" s="174">
        <v>0.45833333333333331</v>
      </c>
      <c r="D41" s="178"/>
      <c r="E41" s="189"/>
      <c r="F41" s="184"/>
      <c r="G41" s="184"/>
      <c r="H41" s="178"/>
    </row>
    <row r="42" spans="2:12">
      <c r="B42" s="176"/>
      <c r="C42" s="174"/>
      <c r="D42" s="178"/>
      <c r="E42" s="189"/>
      <c r="F42" s="184"/>
      <c r="G42" s="184"/>
      <c r="H42" s="178"/>
    </row>
    <row r="43" spans="2:12">
      <c r="B43" s="176"/>
      <c r="C43" s="174">
        <v>0.54166666666666663</v>
      </c>
      <c r="D43" s="178"/>
      <c r="E43" s="189"/>
      <c r="F43" s="184"/>
      <c r="G43" s="184"/>
      <c r="H43" s="178"/>
    </row>
    <row r="44" spans="2:12">
      <c r="B44" s="176"/>
      <c r="C44" s="174"/>
      <c r="D44" s="179"/>
      <c r="E44" s="190"/>
      <c r="F44" s="185"/>
      <c r="G44" s="185"/>
      <c r="H44" s="179"/>
    </row>
    <row r="45" spans="2:12" ht="20.25" customHeight="1">
      <c r="B45" s="176"/>
      <c r="C45" s="174">
        <v>0.58333333333333337</v>
      </c>
      <c r="D45" s="177" t="s">
        <v>308</v>
      </c>
      <c r="E45" s="183" t="s">
        <v>293</v>
      </c>
      <c r="F45" s="183" t="s">
        <v>292</v>
      </c>
      <c r="G45" s="183" t="s">
        <v>292</v>
      </c>
      <c r="H45" s="177" t="s">
        <v>308</v>
      </c>
    </row>
    <row r="46" spans="2:12">
      <c r="B46" s="176"/>
      <c r="C46" s="174"/>
      <c r="D46" s="178"/>
      <c r="E46" s="184"/>
      <c r="F46" s="184"/>
      <c r="G46" s="184"/>
      <c r="H46" s="178"/>
    </row>
    <row r="47" spans="2:12">
      <c r="B47" s="176"/>
      <c r="C47" s="174">
        <v>0.625</v>
      </c>
      <c r="D47" s="178"/>
      <c r="E47" s="184"/>
      <c r="F47" s="184"/>
      <c r="G47" s="184"/>
      <c r="H47" s="178"/>
    </row>
    <row r="48" spans="2:12">
      <c r="B48" s="176"/>
      <c r="C48" s="174"/>
      <c r="D48" s="178"/>
      <c r="E48" s="184"/>
      <c r="F48" s="184"/>
      <c r="G48" s="184"/>
      <c r="H48" s="178"/>
    </row>
    <row r="49" spans="2:8">
      <c r="B49" s="176"/>
      <c r="C49" s="174">
        <v>0.66666666666666663</v>
      </c>
      <c r="D49" s="178"/>
      <c r="E49" s="184"/>
      <c r="F49" s="184"/>
      <c r="G49" s="184"/>
      <c r="H49" s="178"/>
    </row>
    <row r="50" spans="2:8">
      <c r="B50" s="176"/>
      <c r="C50" s="174"/>
      <c r="D50" s="178"/>
      <c r="E50" s="184"/>
      <c r="F50" s="184"/>
      <c r="G50" s="184"/>
      <c r="H50" s="178"/>
    </row>
    <row r="51" spans="2:8">
      <c r="B51" s="176"/>
      <c r="C51" s="174">
        <v>0.70833333333333337</v>
      </c>
      <c r="D51" s="178"/>
      <c r="E51" s="184"/>
      <c r="F51" s="184"/>
      <c r="G51" s="184"/>
      <c r="H51" s="178"/>
    </row>
    <row r="52" spans="2:8">
      <c r="B52" s="176"/>
      <c r="C52" s="174"/>
      <c r="D52" s="179"/>
      <c r="E52" s="185"/>
      <c r="F52" s="185"/>
      <c r="G52" s="185"/>
      <c r="H52" s="179"/>
    </row>
    <row r="54" spans="2:8" ht="20.25" customHeight="1">
      <c r="B54" s="175">
        <f>B37+1</f>
        <v>38</v>
      </c>
      <c r="C54" s="174">
        <v>0.375</v>
      </c>
      <c r="D54" s="177" t="s">
        <v>308</v>
      </c>
      <c r="E54" s="188" t="s">
        <v>291</v>
      </c>
      <c r="F54" s="183" t="s">
        <v>292</v>
      </c>
      <c r="G54" s="183" t="s">
        <v>292</v>
      </c>
      <c r="H54" s="177" t="s">
        <v>308</v>
      </c>
    </row>
    <row r="55" spans="2:8">
      <c r="B55" s="176"/>
      <c r="C55" s="174"/>
      <c r="D55" s="178"/>
      <c r="E55" s="189"/>
      <c r="F55" s="184"/>
      <c r="G55" s="184"/>
      <c r="H55" s="178"/>
    </row>
    <row r="56" spans="2:8">
      <c r="B56" s="176"/>
      <c r="C56" s="174">
        <v>0.41666666666666669</v>
      </c>
      <c r="D56" s="178"/>
      <c r="E56" s="189"/>
      <c r="F56" s="184"/>
      <c r="G56" s="184"/>
      <c r="H56" s="178"/>
    </row>
    <row r="57" spans="2:8">
      <c r="B57" s="176"/>
      <c r="C57" s="174"/>
      <c r="D57" s="178"/>
      <c r="E57" s="189"/>
      <c r="F57" s="184"/>
      <c r="G57" s="184"/>
      <c r="H57" s="178"/>
    </row>
    <row r="58" spans="2:8">
      <c r="B58" s="176"/>
      <c r="C58" s="174">
        <v>0.45833333333333331</v>
      </c>
      <c r="D58" s="178"/>
      <c r="E58" s="189"/>
      <c r="F58" s="184"/>
      <c r="G58" s="184"/>
      <c r="H58" s="178"/>
    </row>
    <row r="59" spans="2:8">
      <c r="B59" s="176"/>
      <c r="C59" s="174"/>
      <c r="D59" s="178"/>
      <c r="E59" s="189"/>
      <c r="F59" s="184"/>
      <c r="G59" s="184"/>
      <c r="H59" s="178"/>
    </row>
    <row r="60" spans="2:8">
      <c r="B60" s="176"/>
      <c r="C60" s="174">
        <v>0.54166666666666663</v>
      </c>
      <c r="D60" s="178"/>
      <c r="E60" s="189"/>
      <c r="F60" s="184"/>
      <c r="G60" s="184"/>
      <c r="H60" s="178"/>
    </row>
    <row r="61" spans="2:8">
      <c r="B61" s="176"/>
      <c r="C61" s="174"/>
      <c r="D61" s="179"/>
      <c r="E61" s="190"/>
      <c r="F61" s="185"/>
      <c r="G61" s="185"/>
      <c r="H61" s="179"/>
    </row>
    <row r="62" spans="2:8" ht="20.25" customHeight="1">
      <c r="B62" s="176"/>
      <c r="C62" s="174">
        <v>0.58333333333333337</v>
      </c>
      <c r="D62" s="177" t="s">
        <v>308</v>
      </c>
      <c r="E62" s="183" t="s">
        <v>293</v>
      </c>
      <c r="F62" s="183" t="s">
        <v>292</v>
      </c>
      <c r="G62" s="183" t="s">
        <v>292</v>
      </c>
      <c r="H62" s="177" t="s">
        <v>308</v>
      </c>
    </row>
    <row r="63" spans="2:8">
      <c r="B63" s="176"/>
      <c r="C63" s="174"/>
      <c r="D63" s="178"/>
      <c r="E63" s="184"/>
      <c r="F63" s="184"/>
      <c r="G63" s="184"/>
      <c r="H63" s="178"/>
    </row>
    <row r="64" spans="2:8">
      <c r="B64" s="176"/>
      <c r="C64" s="174">
        <v>0.625</v>
      </c>
      <c r="D64" s="178"/>
      <c r="E64" s="184"/>
      <c r="F64" s="184"/>
      <c r="G64" s="184"/>
      <c r="H64" s="178"/>
    </row>
    <row r="65" spans="2:8">
      <c r="B65" s="176"/>
      <c r="C65" s="174"/>
      <c r="D65" s="178"/>
      <c r="E65" s="184"/>
      <c r="F65" s="184"/>
      <c r="G65" s="184"/>
      <c r="H65" s="178"/>
    </row>
    <row r="66" spans="2:8">
      <c r="B66" s="176"/>
      <c r="C66" s="174">
        <v>0.66666666666666663</v>
      </c>
      <c r="D66" s="178"/>
      <c r="E66" s="184"/>
      <c r="F66" s="184"/>
      <c r="G66" s="184"/>
      <c r="H66" s="178"/>
    </row>
    <row r="67" spans="2:8">
      <c r="B67" s="176"/>
      <c r="C67" s="174"/>
      <c r="D67" s="178"/>
      <c r="E67" s="184"/>
      <c r="F67" s="184"/>
      <c r="G67" s="184"/>
      <c r="H67" s="178"/>
    </row>
    <row r="68" spans="2:8">
      <c r="B68" s="176"/>
      <c r="C68" s="174">
        <v>0.70833333333333337</v>
      </c>
      <c r="D68" s="178"/>
      <c r="E68" s="184"/>
      <c r="F68" s="184"/>
      <c r="G68" s="184"/>
      <c r="H68" s="178"/>
    </row>
    <row r="69" spans="2:8">
      <c r="B69" s="176"/>
      <c r="C69" s="174"/>
      <c r="D69" s="179"/>
      <c r="E69" s="185"/>
      <c r="F69" s="185"/>
      <c r="G69" s="185"/>
      <c r="H69" s="179"/>
    </row>
    <row r="71" spans="2:8" ht="20.25" customHeight="1">
      <c r="B71" s="175">
        <f>IF((B54+1) &gt; 52, 1, B54+1)</f>
        <v>39</v>
      </c>
      <c r="C71" s="174">
        <v>0.375</v>
      </c>
      <c r="D71" s="177" t="s">
        <v>308</v>
      </c>
      <c r="E71" s="188" t="s">
        <v>291</v>
      </c>
      <c r="F71" s="183" t="s">
        <v>292</v>
      </c>
      <c r="G71" s="183" t="s">
        <v>317</v>
      </c>
      <c r="H71" s="177" t="s">
        <v>308</v>
      </c>
    </row>
    <row r="72" spans="2:8">
      <c r="B72" s="176"/>
      <c r="C72" s="174"/>
      <c r="D72" s="178"/>
      <c r="E72" s="189"/>
      <c r="F72" s="184"/>
      <c r="G72" s="184"/>
      <c r="H72" s="178"/>
    </row>
    <row r="73" spans="2:8">
      <c r="B73" s="176"/>
      <c r="C73" s="174">
        <v>0.41666666666666669</v>
      </c>
      <c r="D73" s="178"/>
      <c r="E73" s="189"/>
      <c r="F73" s="184"/>
      <c r="G73" s="184"/>
      <c r="H73" s="178"/>
    </row>
    <row r="74" spans="2:8">
      <c r="B74" s="176"/>
      <c r="C74" s="174"/>
      <c r="D74" s="178"/>
      <c r="E74" s="189"/>
      <c r="F74" s="184"/>
      <c r="G74" s="184"/>
      <c r="H74" s="178"/>
    </row>
    <row r="75" spans="2:8">
      <c r="B75" s="176"/>
      <c r="C75" s="174">
        <v>0.45833333333333331</v>
      </c>
      <c r="D75" s="178"/>
      <c r="E75" s="189"/>
      <c r="F75" s="184"/>
      <c r="G75" s="184"/>
      <c r="H75" s="178"/>
    </row>
    <row r="76" spans="2:8">
      <c r="B76" s="176"/>
      <c r="C76" s="174"/>
      <c r="D76" s="178"/>
      <c r="E76" s="189"/>
      <c r="F76" s="184"/>
      <c r="G76" s="184"/>
      <c r="H76" s="178"/>
    </row>
    <row r="77" spans="2:8">
      <c r="B77" s="176"/>
      <c r="C77" s="174">
        <v>0.54166666666666663</v>
      </c>
      <c r="D77" s="178"/>
      <c r="E77" s="189"/>
      <c r="F77" s="184"/>
      <c r="G77" s="184"/>
      <c r="H77" s="178"/>
    </row>
    <row r="78" spans="2:8">
      <c r="B78" s="176"/>
      <c r="C78" s="174"/>
      <c r="D78" s="179"/>
      <c r="E78" s="190"/>
      <c r="F78" s="185"/>
      <c r="G78" s="185"/>
      <c r="H78" s="179"/>
    </row>
    <row r="79" spans="2:8" ht="20.25" customHeight="1">
      <c r="B79" s="176"/>
      <c r="C79" s="174">
        <v>0.58333333333333337</v>
      </c>
      <c r="D79" s="177" t="s">
        <v>308</v>
      </c>
      <c r="E79" s="183" t="s">
        <v>293</v>
      </c>
      <c r="F79" s="183" t="s">
        <v>292</v>
      </c>
      <c r="G79" s="183" t="s">
        <v>317</v>
      </c>
      <c r="H79" s="177" t="s">
        <v>308</v>
      </c>
    </row>
    <row r="80" spans="2:8">
      <c r="B80" s="176"/>
      <c r="C80" s="174"/>
      <c r="D80" s="178"/>
      <c r="E80" s="184"/>
      <c r="F80" s="184"/>
      <c r="G80" s="184"/>
      <c r="H80" s="178"/>
    </row>
    <row r="81" spans="2:8">
      <c r="B81" s="176"/>
      <c r="C81" s="174">
        <v>0.625</v>
      </c>
      <c r="D81" s="178"/>
      <c r="E81" s="184"/>
      <c r="F81" s="184"/>
      <c r="G81" s="184"/>
      <c r="H81" s="178"/>
    </row>
    <row r="82" spans="2:8">
      <c r="B82" s="176"/>
      <c r="C82" s="174"/>
      <c r="D82" s="178"/>
      <c r="E82" s="184"/>
      <c r="F82" s="184"/>
      <c r="G82" s="184"/>
      <c r="H82" s="178"/>
    </row>
    <row r="83" spans="2:8">
      <c r="B83" s="176"/>
      <c r="C83" s="174">
        <v>0.66666666666666663</v>
      </c>
      <c r="D83" s="178"/>
      <c r="E83" s="184"/>
      <c r="F83" s="184"/>
      <c r="G83" s="184"/>
      <c r="H83" s="178"/>
    </row>
    <row r="84" spans="2:8">
      <c r="B84" s="176"/>
      <c r="C84" s="174"/>
      <c r="D84" s="178"/>
      <c r="E84" s="184"/>
      <c r="F84" s="184"/>
      <c r="G84" s="184"/>
      <c r="H84" s="178"/>
    </row>
    <row r="85" spans="2:8">
      <c r="B85" s="176"/>
      <c r="C85" s="174">
        <v>0.70833333333333337</v>
      </c>
      <c r="D85" s="178"/>
      <c r="E85" s="184"/>
      <c r="F85" s="184"/>
      <c r="G85" s="184"/>
      <c r="H85" s="178"/>
    </row>
    <row r="86" spans="2:8">
      <c r="B86" s="176"/>
      <c r="C86" s="174"/>
      <c r="D86" s="179"/>
      <c r="E86" s="185"/>
      <c r="F86" s="185"/>
      <c r="G86" s="185"/>
      <c r="H86" s="179"/>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98D4A-F9A3-4F81-97CC-309B12A7A3DF}">
  <sheetPr>
    <pageSetUpPr fitToPage="1"/>
  </sheetPr>
  <dimension ref="B1:L106"/>
  <sheetViews>
    <sheetView showGridLines="0" zoomScale="55" zoomScaleNormal="55" workbookViewId="0">
      <pane ySplit="2" topLeftCell="A39" activePane="bottomLeft" state="frozen"/>
      <selection pane="bottomLeft" activeCell="G54" sqref="G54:G61"/>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5">
        <v>31</v>
      </c>
      <c r="C3" s="174">
        <v>0.375</v>
      </c>
      <c r="D3" s="173" t="s">
        <v>32</v>
      </c>
      <c r="E3" s="188" t="s">
        <v>291</v>
      </c>
      <c r="F3" s="177" t="s">
        <v>290</v>
      </c>
      <c r="G3" s="177" t="s">
        <v>290</v>
      </c>
      <c r="H3" s="177" t="s">
        <v>290</v>
      </c>
      <c r="K3" s="26"/>
      <c r="L3" s="26"/>
    </row>
    <row r="4" spans="2:12" s="24" customFormat="1">
      <c r="B4" s="176"/>
      <c r="C4" s="174"/>
      <c r="D4" s="173"/>
      <c r="E4" s="189"/>
      <c r="F4" s="178"/>
      <c r="G4" s="178"/>
      <c r="H4" s="178"/>
      <c r="K4" s="26"/>
      <c r="L4" s="26"/>
    </row>
    <row r="5" spans="2:12" s="24" customFormat="1">
      <c r="B5" s="176"/>
      <c r="C5" s="174">
        <v>0.41666666666666669</v>
      </c>
      <c r="D5" s="173"/>
      <c r="E5" s="189"/>
      <c r="F5" s="178"/>
      <c r="G5" s="178"/>
      <c r="H5" s="178"/>
      <c r="K5" s="26"/>
      <c r="L5" s="26"/>
    </row>
    <row r="6" spans="2:12" s="24" customFormat="1">
      <c r="B6" s="176"/>
      <c r="C6" s="174"/>
      <c r="D6" s="173"/>
      <c r="E6" s="189"/>
      <c r="F6" s="178"/>
      <c r="G6" s="178"/>
      <c r="H6" s="178"/>
      <c r="K6" s="26"/>
      <c r="L6" s="26"/>
    </row>
    <row r="7" spans="2:12" s="24" customFormat="1">
      <c r="B7" s="176"/>
      <c r="C7" s="174">
        <v>0.45833333333333331</v>
      </c>
      <c r="D7" s="173"/>
      <c r="E7" s="189"/>
      <c r="F7" s="178"/>
      <c r="G7" s="178"/>
      <c r="H7" s="178"/>
      <c r="K7" s="26"/>
      <c r="L7" s="26"/>
    </row>
    <row r="8" spans="2:12" s="24" customFormat="1">
      <c r="B8" s="176"/>
      <c r="C8" s="174"/>
      <c r="D8" s="173"/>
      <c r="E8" s="189"/>
      <c r="F8" s="178"/>
      <c r="G8" s="178"/>
      <c r="H8" s="178"/>
      <c r="K8" s="26"/>
      <c r="L8" s="26"/>
    </row>
    <row r="9" spans="2:12" s="24" customFormat="1">
      <c r="B9" s="176"/>
      <c r="C9" s="174">
        <v>0.54166666666666663</v>
      </c>
      <c r="D9" s="173"/>
      <c r="E9" s="189"/>
      <c r="F9" s="178"/>
      <c r="G9" s="178"/>
      <c r="H9" s="178"/>
      <c r="K9" s="26"/>
      <c r="L9" s="26"/>
    </row>
    <row r="10" spans="2:12" s="24" customFormat="1">
      <c r="B10" s="176"/>
      <c r="C10" s="174"/>
      <c r="D10" s="173"/>
      <c r="E10" s="190"/>
      <c r="F10" s="179"/>
      <c r="G10" s="179"/>
      <c r="H10" s="179"/>
      <c r="K10" s="26"/>
      <c r="L10" s="26"/>
    </row>
    <row r="11" spans="2:12" s="24" customFormat="1" ht="20.25" customHeight="1">
      <c r="B11" s="176"/>
      <c r="C11" s="174">
        <v>0.58333333333333337</v>
      </c>
      <c r="D11" s="173" t="s">
        <v>32</v>
      </c>
      <c r="E11" s="183" t="s">
        <v>293</v>
      </c>
      <c r="F11" s="177" t="s">
        <v>290</v>
      </c>
      <c r="G11" s="177" t="s">
        <v>290</v>
      </c>
      <c r="H11" s="177" t="s">
        <v>290</v>
      </c>
      <c r="K11" s="26"/>
      <c r="L11" s="26"/>
    </row>
    <row r="12" spans="2:12" s="24" customFormat="1">
      <c r="B12" s="176"/>
      <c r="C12" s="174"/>
      <c r="D12" s="173"/>
      <c r="E12" s="184"/>
      <c r="F12" s="178"/>
      <c r="G12" s="178"/>
      <c r="H12" s="178"/>
      <c r="K12" s="26"/>
      <c r="L12" s="26"/>
    </row>
    <row r="13" spans="2:12" s="24" customFormat="1">
      <c r="B13" s="176"/>
      <c r="C13" s="174">
        <v>0.625</v>
      </c>
      <c r="D13" s="173"/>
      <c r="E13" s="184"/>
      <c r="F13" s="178"/>
      <c r="G13" s="178"/>
      <c r="H13" s="178"/>
      <c r="K13" s="26"/>
      <c r="L13" s="26"/>
    </row>
    <row r="14" spans="2:12" s="24" customFormat="1">
      <c r="B14" s="176"/>
      <c r="C14" s="174"/>
      <c r="D14" s="173"/>
      <c r="E14" s="184"/>
      <c r="F14" s="178"/>
      <c r="G14" s="178"/>
      <c r="H14" s="178"/>
      <c r="K14" s="26"/>
      <c r="L14" s="26"/>
    </row>
    <row r="15" spans="2:12" s="24" customFormat="1">
      <c r="B15" s="176"/>
      <c r="C15" s="174">
        <v>0.66666666666666663</v>
      </c>
      <c r="D15" s="173"/>
      <c r="E15" s="184"/>
      <c r="F15" s="178"/>
      <c r="G15" s="178"/>
      <c r="H15" s="178"/>
      <c r="K15" s="26"/>
      <c r="L15" s="26"/>
    </row>
    <row r="16" spans="2:12" s="24" customFormat="1">
      <c r="B16" s="176"/>
      <c r="C16" s="174"/>
      <c r="D16" s="173"/>
      <c r="E16" s="184"/>
      <c r="F16" s="178"/>
      <c r="G16" s="178"/>
      <c r="H16" s="178"/>
      <c r="K16" s="26"/>
      <c r="L16" s="26"/>
    </row>
    <row r="17" spans="2:12">
      <c r="B17" s="176"/>
      <c r="C17" s="174">
        <v>0.70833333333333337</v>
      </c>
      <c r="D17" s="173"/>
      <c r="E17" s="184"/>
      <c r="F17" s="178"/>
      <c r="G17" s="178"/>
      <c r="H17" s="178"/>
    </row>
    <row r="18" spans="2:12">
      <c r="B18" s="176"/>
      <c r="C18" s="174"/>
      <c r="D18" s="173"/>
      <c r="E18" s="185"/>
      <c r="F18" s="179"/>
      <c r="G18" s="179"/>
      <c r="H18" s="179"/>
    </row>
    <row r="19" spans="2:12">
      <c r="C19" s="27"/>
      <c r="D19" s="20"/>
      <c r="E19" s="20"/>
      <c r="F19" s="21"/>
      <c r="G19" s="20"/>
      <c r="H19" s="20"/>
    </row>
    <row r="20" spans="2:12" s="24" customFormat="1" ht="21" customHeight="1">
      <c r="B20" s="175">
        <f>B3+1</f>
        <v>32</v>
      </c>
      <c r="C20" s="186">
        <v>0.375</v>
      </c>
      <c r="D20" s="183" t="s">
        <v>304</v>
      </c>
      <c r="E20" s="188" t="s">
        <v>291</v>
      </c>
      <c r="F20" s="177" t="s">
        <v>290</v>
      </c>
      <c r="G20" s="183" t="s">
        <v>292</v>
      </c>
      <c r="H20" s="177" t="s">
        <v>290</v>
      </c>
      <c r="K20" s="26"/>
      <c r="L20" s="26"/>
    </row>
    <row r="21" spans="2:12" s="24" customFormat="1">
      <c r="B21" s="176"/>
      <c r="C21" s="187"/>
      <c r="D21" s="184"/>
      <c r="E21" s="189"/>
      <c r="F21" s="178"/>
      <c r="G21" s="184"/>
      <c r="H21" s="178"/>
      <c r="K21" s="26"/>
      <c r="L21" s="26"/>
    </row>
    <row r="22" spans="2:12" s="24" customFormat="1">
      <c r="B22" s="176"/>
      <c r="C22" s="186">
        <v>0.41666666666666669</v>
      </c>
      <c r="D22" s="184"/>
      <c r="E22" s="189"/>
      <c r="F22" s="178"/>
      <c r="G22" s="184"/>
      <c r="H22" s="178"/>
      <c r="K22" s="26"/>
      <c r="L22" s="26"/>
    </row>
    <row r="23" spans="2:12" s="24" customFormat="1">
      <c r="B23" s="176"/>
      <c r="C23" s="187"/>
      <c r="D23" s="184"/>
      <c r="E23" s="189"/>
      <c r="F23" s="178"/>
      <c r="G23" s="184"/>
      <c r="H23" s="178"/>
      <c r="K23" s="26"/>
      <c r="L23" s="26"/>
    </row>
    <row r="24" spans="2:12" s="24" customFormat="1">
      <c r="B24" s="176"/>
      <c r="C24" s="186">
        <v>0.45833333333333331</v>
      </c>
      <c r="D24" s="184"/>
      <c r="E24" s="189"/>
      <c r="F24" s="178"/>
      <c r="G24" s="184"/>
      <c r="H24" s="178"/>
      <c r="K24" s="26"/>
      <c r="L24" s="26"/>
    </row>
    <row r="25" spans="2:12" s="24" customFormat="1">
      <c r="B25" s="176"/>
      <c r="C25" s="187"/>
      <c r="D25" s="184"/>
      <c r="E25" s="189"/>
      <c r="F25" s="178"/>
      <c r="G25" s="184"/>
      <c r="H25" s="178"/>
      <c r="K25" s="26"/>
      <c r="L25" s="26"/>
    </row>
    <row r="26" spans="2:12" s="24" customFormat="1">
      <c r="B26" s="176"/>
      <c r="C26" s="186">
        <v>0.54166666666666663</v>
      </c>
      <c r="D26" s="184"/>
      <c r="E26" s="189"/>
      <c r="F26" s="178"/>
      <c r="G26" s="184"/>
      <c r="H26" s="178"/>
      <c r="K26" s="26"/>
      <c r="L26" s="26"/>
    </row>
    <row r="27" spans="2:12" s="24" customFormat="1">
      <c r="B27" s="176"/>
      <c r="C27" s="187"/>
      <c r="D27" s="185"/>
      <c r="E27" s="190"/>
      <c r="F27" s="179"/>
      <c r="G27" s="185"/>
      <c r="H27" s="179"/>
      <c r="K27" s="26"/>
      <c r="L27" s="26"/>
    </row>
    <row r="28" spans="2:12" s="24" customFormat="1" ht="20.25" customHeight="1">
      <c r="B28" s="176"/>
      <c r="C28" s="186">
        <v>0.58333333333333337</v>
      </c>
      <c r="D28" s="183" t="s">
        <v>292</v>
      </c>
      <c r="E28" s="183" t="s">
        <v>293</v>
      </c>
      <c r="F28" s="177" t="s">
        <v>290</v>
      </c>
      <c r="G28" s="177" t="s">
        <v>290</v>
      </c>
      <c r="H28" s="177" t="s">
        <v>290</v>
      </c>
      <c r="K28" s="26"/>
      <c r="L28" s="26"/>
    </row>
    <row r="29" spans="2:12" s="24" customFormat="1">
      <c r="B29" s="176"/>
      <c r="C29" s="187"/>
      <c r="D29" s="184"/>
      <c r="E29" s="184"/>
      <c r="F29" s="178"/>
      <c r="G29" s="178"/>
      <c r="H29" s="178"/>
      <c r="K29" s="26"/>
      <c r="L29" s="26"/>
    </row>
    <row r="30" spans="2:12" s="24" customFormat="1">
      <c r="B30" s="176"/>
      <c r="C30" s="186">
        <v>0.625</v>
      </c>
      <c r="D30" s="184"/>
      <c r="E30" s="184"/>
      <c r="F30" s="178"/>
      <c r="G30" s="178"/>
      <c r="H30" s="178"/>
      <c r="K30" s="26"/>
      <c r="L30" s="26"/>
    </row>
    <row r="31" spans="2:12" s="24" customFormat="1">
      <c r="B31" s="176"/>
      <c r="C31" s="187"/>
      <c r="D31" s="184"/>
      <c r="E31" s="184"/>
      <c r="F31" s="178"/>
      <c r="G31" s="178"/>
      <c r="H31" s="178"/>
      <c r="K31" s="26"/>
      <c r="L31" s="26"/>
    </row>
    <row r="32" spans="2:12" s="24" customFormat="1">
      <c r="B32" s="176"/>
      <c r="C32" s="186">
        <v>0.66666666666666663</v>
      </c>
      <c r="D32" s="184"/>
      <c r="E32" s="184"/>
      <c r="F32" s="178"/>
      <c r="G32" s="178"/>
      <c r="H32" s="178"/>
      <c r="K32" s="26"/>
      <c r="L32" s="26"/>
    </row>
    <row r="33" spans="2:12" s="24" customFormat="1">
      <c r="B33" s="176"/>
      <c r="C33" s="187"/>
      <c r="D33" s="184"/>
      <c r="E33" s="184"/>
      <c r="F33" s="178"/>
      <c r="G33" s="178"/>
      <c r="H33" s="178"/>
      <c r="K33" s="26"/>
      <c r="L33" s="26"/>
    </row>
    <row r="34" spans="2:12">
      <c r="B34" s="176"/>
      <c r="C34" s="186">
        <v>0.70833333333333337</v>
      </c>
      <c r="D34" s="184"/>
      <c r="E34" s="184"/>
      <c r="F34" s="178"/>
      <c r="G34" s="178"/>
      <c r="H34" s="178"/>
    </row>
    <row r="35" spans="2:12">
      <c r="B35" s="176"/>
      <c r="C35" s="187"/>
      <c r="D35" s="185"/>
      <c r="E35" s="185"/>
      <c r="F35" s="179"/>
      <c r="G35" s="179"/>
      <c r="H35" s="179"/>
    </row>
    <row r="37" spans="2:12" ht="20.25" customHeight="1">
      <c r="B37" s="175">
        <f>B20+1</f>
        <v>33</v>
      </c>
      <c r="C37" s="174">
        <v>0.375</v>
      </c>
      <c r="D37" s="173" t="s">
        <v>32</v>
      </c>
      <c r="E37" s="188" t="s">
        <v>291</v>
      </c>
      <c r="F37" s="177" t="s">
        <v>290</v>
      </c>
      <c r="G37" s="177" t="s">
        <v>290</v>
      </c>
      <c r="H37" s="177" t="s">
        <v>50</v>
      </c>
    </row>
    <row r="38" spans="2:12">
      <c r="B38" s="176"/>
      <c r="C38" s="174"/>
      <c r="D38" s="173"/>
      <c r="E38" s="189"/>
      <c r="F38" s="178"/>
      <c r="G38" s="178"/>
      <c r="H38" s="178"/>
    </row>
    <row r="39" spans="2:12">
      <c r="B39" s="176"/>
      <c r="C39" s="174">
        <v>0.41666666666666669</v>
      </c>
      <c r="D39" s="173"/>
      <c r="E39" s="189"/>
      <c r="F39" s="178"/>
      <c r="G39" s="178"/>
      <c r="H39" s="178"/>
    </row>
    <row r="40" spans="2:12">
      <c r="B40" s="176"/>
      <c r="C40" s="174"/>
      <c r="D40" s="173"/>
      <c r="E40" s="189"/>
      <c r="F40" s="178"/>
      <c r="G40" s="178"/>
      <c r="H40" s="178"/>
    </row>
    <row r="41" spans="2:12">
      <c r="B41" s="176"/>
      <c r="C41" s="174">
        <v>0.45833333333333331</v>
      </c>
      <c r="D41" s="173"/>
      <c r="E41" s="189"/>
      <c r="F41" s="178"/>
      <c r="G41" s="178"/>
      <c r="H41" s="178"/>
    </row>
    <row r="42" spans="2:12">
      <c r="B42" s="176"/>
      <c r="C42" s="174"/>
      <c r="D42" s="173"/>
      <c r="E42" s="189"/>
      <c r="F42" s="178"/>
      <c r="G42" s="178"/>
      <c r="H42" s="178"/>
    </row>
    <row r="43" spans="2:12">
      <c r="B43" s="176"/>
      <c r="C43" s="174">
        <v>0.54166666666666663</v>
      </c>
      <c r="D43" s="173"/>
      <c r="E43" s="189"/>
      <c r="F43" s="178"/>
      <c r="G43" s="178"/>
      <c r="H43" s="178"/>
    </row>
    <row r="44" spans="2:12">
      <c r="B44" s="176"/>
      <c r="C44" s="174"/>
      <c r="D44" s="173"/>
      <c r="E44" s="190"/>
      <c r="F44" s="179"/>
      <c r="G44" s="179"/>
      <c r="H44" s="179"/>
    </row>
    <row r="45" spans="2:12" ht="20.25" customHeight="1">
      <c r="B45" s="176"/>
      <c r="C45" s="174">
        <v>0.58333333333333337</v>
      </c>
      <c r="D45" s="173" t="s">
        <v>32</v>
      </c>
      <c r="E45" s="183" t="s">
        <v>293</v>
      </c>
      <c r="F45" s="183" t="s">
        <v>292</v>
      </c>
      <c r="G45" s="177" t="s">
        <v>290</v>
      </c>
      <c r="H45" s="177" t="s">
        <v>50</v>
      </c>
    </row>
    <row r="46" spans="2:12">
      <c r="B46" s="176"/>
      <c r="C46" s="174"/>
      <c r="D46" s="173"/>
      <c r="E46" s="184"/>
      <c r="F46" s="184"/>
      <c r="G46" s="178"/>
      <c r="H46" s="178"/>
    </row>
    <row r="47" spans="2:12">
      <c r="B47" s="176"/>
      <c r="C47" s="174">
        <v>0.625</v>
      </c>
      <c r="D47" s="173"/>
      <c r="E47" s="184"/>
      <c r="F47" s="184"/>
      <c r="G47" s="178"/>
      <c r="H47" s="178"/>
    </row>
    <row r="48" spans="2:12">
      <c r="B48" s="176"/>
      <c r="C48" s="174"/>
      <c r="D48" s="173"/>
      <c r="E48" s="184"/>
      <c r="F48" s="184"/>
      <c r="G48" s="178"/>
      <c r="H48" s="178"/>
    </row>
    <row r="49" spans="2:8">
      <c r="B49" s="176"/>
      <c r="C49" s="174">
        <v>0.66666666666666663</v>
      </c>
      <c r="D49" s="173"/>
      <c r="E49" s="184"/>
      <c r="F49" s="184"/>
      <c r="G49" s="178"/>
      <c r="H49" s="178"/>
    </row>
    <row r="50" spans="2:8">
      <c r="B50" s="176"/>
      <c r="C50" s="174"/>
      <c r="D50" s="173"/>
      <c r="E50" s="184"/>
      <c r="F50" s="184"/>
      <c r="G50" s="178"/>
      <c r="H50" s="178"/>
    </row>
    <row r="51" spans="2:8">
      <c r="B51" s="176"/>
      <c r="C51" s="174">
        <v>0.70833333333333337</v>
      </c>
      <c r="D51" s="173"/>
      <c r="E51" s="184"/>
      <c r="F51" s="184"/>
      <c r="G51" s="178"/>
      <c r="H51" s="178"/>
    </row>
    <row r="52" spans="2:8">
      <c r="B52" s="176"/>
      <c r="C52" s="174"/>
      <c r="D52" s="173"/>
      <c r="E52" s="185"/>
      <c r="F52" s="185"/>
      <c r="G52" s="179"/>
      <c r="H52" s="179"/>
    </row>
    <row r="54" spans="2:8" ht="20.25" customHeight="1">
      <c r="B54" s="175">
        <f>B37+1</f>
        <v>34</v>
      </c>
      <c r="C54" s="174">
        <v>0.375</v>
      </c>
      <c r="D54" s="177" t="s">
        <v>290</v>
      </c>
      <c r="E54" s="188" t="s">
        <v>291</v>
      </c>
      <c r="F54" s="177" t="s">
        <v>290</v>
      </c>
      <c r="G54" s="183" t="s">
        <v>292</v>
      </c>
      <c r="H54" s="177" t="s">
        <v>51</v>
      </c>
    </row>
    <row r="55" spans="2:8">
      <c r="B55" s="176"/>
      <c r="C55" s="174"/>
      <c r="D55" s="178"/>
      <c r="E55" s="189"/>
      <c r="F55" s="178"/>
      <c r="G55" s="184"/>
      <c r="H55" s="178"/>
    </row>
    <row r="56" spans="2:8">
      <c r="B56" s="176"/>
      <c r="C56" s="174">
        <v>0.41666666666666669</v>
      </c>
      <c r="D56" s="178"/>
      <c r="E56" s="189"/>
      <c r="F56" s="178"/>
      <c r="G56" s="184"/>
      <c r="H56" s="178"/>
    </row>
    <row r="57" spans="2:8">
      <c r="B57" s="176"/>
      <c r="C57" s="174"/>
      <c r="D57" s="178"/>
      <c r="E57" s="189"/>
      <c r="F57" s="178"/>
      <c r="G57" s="184"/>
      <c r="H57" s="178"/>
    </row>
    <row r="58" spans="2:8">
      <c r="B58" s="176"/>
      <c r="C58" s="174">
        <v>0.45833333333333331</v>
      </c>
      <c r="D58" s="178"/>
      <c r="E58" s="189"/>
      <c r="F58" s="178"/>
      <c r="G58" s="184"/>
      <c r="H58" s="178"/>
    </row>
    <row r="59" spans="2:8">
      <c r="B59" s="176"/>
      <c r="C59" s="174"/>
      <c r="D59" s="178"/>
      <c r="E59" s="189"/>
      <c r="F59" s="178"/>
      <c r="G59" s="184"/>
      <c r="H59" s="178"/>
    </row>
    <row r="60" spans="2:8">
      <c r="B60" s="176"/>
      <c r="C60" s="174">
        <v>0.54166666666666663</v>
      </c>
      <c r="D60" s="178"/>
      <c r="E60" s="189"/>
      <c r="F60" s="178"/>
      <c r="G60" s="184"/>
      <c r="H60" s="178"/>
    </row>
    <row r="61" spans="2:8">
      <c r="B61" s="176"/>
      <c r="C61" s="174"/>
      <c r="D61" s="179"/>
      <c r="E61" s="190"/>
      <c r="F61" s="179"/>
      <c r="G61" s="185"/>
      <c r="H61" s="179"/>
    </row>
    <row r="62" spans="2:8" ht="20.25" customHeight="1">
      <c r="B62" s="176"/>
      <c r="C62" s="174">
        <v>0.58333333333333337</v>
      </c>
      <c r="D62" s="177" t="s">
        <v>290</v>
      </c>
      <c r="E62" s="183" t="s">
        <v>293</v>
      </c>
      <c r="F62" s="177" t="s">
        <v>290</v>
      </c>
      <c r="G62" s="177" t="s">
        <v>290</v>
      </c>
      <c r="H62" s="177" t="s">
        <v>51</v>
      </c>
    </row>
    <row r="63" spans="2:8">
      <c r="B63" s="176"/>
      <c r="C63" s="174"/>
      <c r="D63" s="178"/>
      <c r="E63" s="184"/>
      <c r="F63" s="178"/>
      <c r="G63" s="178"/>
      <c r="H63" s="178"/>
    </row>
    <row r="64" spans="2:8">
      <c r="B64" s="176"/>
      <c r="C64" s="174">
        <v>0.625</v>
      </c>
      <c r="D64" s="178"/>
      <c r="E64" s="184"/>
      <c r="F64" s="178"/>
      <c r="G64" s="178"/>
      <c r="H64" s="178"/>
    </row>
    <row r="65" spans="2:8">
      <c r="B65" s="176"/>
      <c r="C65" s="174"/>
      <c r="D65" s="178"/>
      <c r="E65" s="184"/>
      <c r="F65" s="178"/>
      <c r="G65" s="178"/>
      <c r="H65" s="178"/>
    </row>
    <row r="66" spans="2:8">
      <c r="B66" s="176"/>
      <c r="C66" s="174">
        <v>0.66666666666666663</v>
      </c>
      <c r="D66" s="178"/>
      <c r="E66" s="184"/>
      <c r="F66" s="178"/>
      <c r="G66" s="178"/>
      <c r="H66" s="178"/>
    </row>
    <row r="67" spans="2:8">
      <c r="B67" s="176"/>
      <c r="C67" s="174"/>
      <c r="D67" s="178"/>
      <c r="E67" s="184"/>
      <c r="F67" s="178"/>
      <c r="G67" s="178"/>
      <c r="H67" s="178"/>
    </row>
    <row r="68" spans="2:8">
      <c r="B68" s="176"/>
      <c r="C68" s="174">
        <v>0.70833333333333337</v>
      </c>
      <c r="D68" s="178"/>
      <c r="E68" s="184"/>
      <c r="F68" s="178"/>
      <c r="G68" s="178"/>
      <c r="H68" s="178"/>
    </row>
    <row r="69" spans="2:8">
      <c r="B69" s="176"/>
      <c r="C69" s="174"/>
      <c r="D69" s="179"/>
      <c r="E69" s="185"/>
      <c r="F69" s="179"/>
      <c r="G69" s="179"/>
      <c r="H69" s="179"/>
    </row>
    <row r="71" spans="2:8" ht="20.25" customHeight="1">
      <c r="B71" s="175">
        <f>IF((B54+1) &gt; 52, 1, B54+1)</f>
        <v>35</v>
      </c>
      <c r="C71" s="174">
        <v>0.375</v>
      </c>
      <c r="D71" s="177" t="s">
        <v>290</v>
      </c>
      <c r="E71" s="188" t="s">
        <v>291</v>
      </c>
      <c r="F71" s="177" t="s">
        <v>290</v>
      </c>
      <c r="G71" s="177" t="s">
        <v>308</v>
      </c>
      <c r="H71" s="177" t="s">
        <v>308</v>
      </c>
    </row>
    <row r="72" spans="2:8">
      <c r="B72" s="176"/>
      <c r="C72" s="174"/>
      <c r="D72" s="178"/>
      <c r="E72" s="189"/>
      <c r="F72" s="178"/>
      <c r="G72" s="178"/>
      <c r="H72" s="178"/>
    </row>
    <row r="73" spans="2:8">
      <c r="B73" s="176"/>
      <c r="C73" s="174">
        <v>0.41666666666666669</v>
      </c>
      <c r="D73" s="178"/>
      <c r="E73" s="189"/>
      <c r="F73" s="178"/>
      <c r="G73" s="178"/>
      <c r="H73" s="178"/>
    </row>
    <row r="74" spans="2:8">
      <c r="B74" s="176"/>
      <c r="C74" s="174"/>
      <c r="D74" s="178"/>
      <c r="E74" s="189"/>
      <c r="F74" s="178"/>
      <c r="G74" s="178"/>
      <c r="H74" s="178"/>
    </row>
    <row r="75" spans="2:8">
      <c r="B75" s="176"/>
      <c r="C75" s="174">
        <v>0.45833333333333331</v>
      </c>
      <c r="D75" s="178"/>
      <c r="E75" s="189"/>
      <c r="F75" s="178"/>
      <c r="G75" s="178"/>
      <c r="H75" s="178"/>
    </row>
    <row r="76" spans="2:8">
      <c r="B76" s="176"/>
      <c r="C76" s="174"/>
      <c r="D76" s="178"/>
      <c r="E76" s="189"/>
      <c r="F76" s="178"/>
      <c r="G76" s="178"/>
      <c r="H76" s="178"/>
    </row>
    <row r="77" spans="2:8">
      <c r="B77" s="176"/>
      <c r="C77" s="174">
        <v>0.54166666666666663</v>
      </c>
      <c r="D77" s="178"/>
      <c r="E77" s="189"/>
      <c r="F77" s="178"/>
      <c r="G77" s="178"/>
      <c r="H77" s="178"/>
    </row>
    <row r="78" spans="2:8">
      <c r="B78" s="176"/>
      <c r="C78" s="174"/>
      <c r="D78" s="179"/>
      <c r="E78" s="190"/>
      <c r="F78" s="179"/>
      <c r="G78" s="179"/>
      <c r="H78" s="179"/>
    </row>
    <row r="79" spans="2:8" ht="20.25" customHeight="1">
      <c r="B79" s="176"/>
      <c r="C79" s="174">
        <v>0.58333333333333337</v>
      </c>
      <c r="D79" s="177" t="s">
        <v>290</v>
      </c>
      <c r="E79" s="183" t="s">
        <v>293</v>
      </c>
      <c r="F79" s="177" t="s">
        <v>290</v>
      </c>
      <c r="G79" s="177" t="s">
        <v>308</v>
      </c>
      <c r="H79" s="177" t="s">
        <v>308</v>
      </c>
    </row>
    <row r="80" spans="2:8">
      <c r="B80" s="176"/>
      <c r="C80" s="174"/>
      <c r="D80" s="178"/>
      <c r="E80" s="184"/>
      <c r="F80" s="178"/>
      <c r="G80" s="178"/>
      <c r="H80" s="178"/>
    </row>
    <row r="81" spans="2:8">
      <c r="B81" s="176"/>
      <c r="C81" s="174">
        <v>0.625</v>
      </c>
      <c r="D81" s="178"/>
      <c r="E81" s="184"/>
      <c r="F81" s="178"/>
      <c r="G81" s="178"/>
      <c r="H81" s="178"/>
    </row>
    <row r="82" spans="2:8">
      <c r="B82" s="176"/>
      <c r="C82" s="174"/>
      <c r="D82" s="178"/>
      <c r="E82" s="184"/>
      <c r="F82" s="178"/>
      <c r="G82" s="178"/>
      <c r="H82" s="178"/>
    </row>
    <row r="83" spans="2:8">
      <c r="B83" s="176"/>
      <c r="C83" s="174">
        <v>0.66666666666666663</v>
      </c>
      <c r="D83" s="178"/>
      <c r="E83" s="184"/>
      <c r="F83" s="178"/>
      <c r="G83" s="178"/>
      <c r="H83" s="178"/>
    </row>
    <row r="84" spans="2:8">
      <c r="B84" s="176"/>
      <c r="C84" s="174"/>
      <c r="D84" s="178"/>
      <c r="E84" s="184"/>
      <c r="F84" s="178"/>
      <c r="G84" s="178"/>
      <c r="H84" s="178"/>
    </row>
    <row r="85" spans="2:8">
      <c r="B85" s="176"/>
      <c r="C85" s="174">
        <v>0.70833333333333337</v>
      </c>
      <c r="D85" s="178"/>
      <c r="E85" s="184"/>
      <c r="F85" s="178"/>
      <c r="G85" s="178"/>
      <c r="H85" s="178"/>
    </row>
    <row r="86" spans="2:8">
      <c r="B86" s="176"/>
      <c r="C86" s="174"/>
      <c r="D86" s="179"/>
      <c r="E86" s="185"/>
      <c r="F86" s="179"/>
      <c r="G86" s="179"/>
      <c r="H86" s="179"/>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91528-C26B-430C-AD93-878E7B836EA2}">
  <sheetPr>
    <pageSetUpPr fitToPage="1"/>
  </sheetPr>
  <dimension ref="B1:L106"/>
  <sheetViews>
    <sheetView showGridLines="0" zoomScale="55" zoomScaleNormal="55" workbookViewId="0">
      <pane ySplit="2" topLeftCell="A45" activePane="bottomLeft" state="frozen"/>
      <selection pane="bottomLeft" activeCell="D71" sqref="D71:H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5">
        <v>26</v>
      </c>
      <c r="C3" s="174">
        <v>0.375</v>
      </c>
      <c r="D3" s="173" t="s">
        <v>222</v>
      </c>
      <c r="E3" s="183" t="s">
        <v>61</v>
      </c>
      <c r="F3" s="177" t="s">
        <v>222</v>
      </c>
      <c r="G3" s="183" t="s">
        <v>223</v>
      </c>
      <c r="H3" s="177" t="s">
        <v>222</v>
      </c>
      <c r="K3" s="26"/>
      <c r="L3" s="26"/>
    </row>
    <row r="4" spans="2:12" s="24" customFormat="1">
      <c r="B4" s="176"/>
      <c r="C4" s="174"/>
      <c r="D4" s="173"/>
      <c r="E4" s="184"/>
      <c r="F4" s="178"/>
      <c r="G4" s="184"/>
      <c r="H4" s="178"/>
      <c r="K4" s="26"/>
      <c r="L4" s="26"/>
    </row>
    <row r="5" spans="2:12" s="24" customFormat="1">
      <c r="B5" s="176"/>
      <c r="C5" s="174">
        <v>0.41666666666666669</v>
      </c>
      <c r="D5" s="173"/>
      <c r="E5" s="184"/>
      <c r="F5" s="178"/>
      <c r="G5" s="184"/>
      <c r="H5" s="178"/>
      <c r="K5" s="26"/>
      <c r="L5" s="26"/>
    </row>
    <row r="6" spans="2:12" s="24" customFormat="1">
      <c r="B6" s="176"/>
      <c r="C6" s="174"/>
      <c r="D6" s="173"/>
      <c r="E6" s="184"/>
      <c r="F6" s="178"/>
      <c r="G6" s="184"/>
      <c r="H6" s="178"/>
      <c r="K6" s="26"/>
      <c r="L6" s="26"/>
    </row>
    <row r="7" spans="2:12" s="24" customFormat="1">
      <c r="B7" s="176"/>
      <c r="C7" s="174">
        <v>0.45833333333333331</v>
      </c>
      <c r="D7" s="173"/>
      <c r="E7" s="184"/>
      <c r="F7" s="178"/>
      <c r="G7" s="184"/>
      <c r="H7" s="178"/>
      <c r="K7" s="26"/>
      <c r="L7" s="26"/>
    </row>
    <row r="8" spans="2:12" s="24" customFormat="1">
      <c r="B8" s="176"/>
      <c r="C8" s="174"/>
      <c r="D8" s="173"/>
      <c r="E8" s="184"/>
      <c r="F8" s="178"/>
      <c r="G8" s="184"/>
      <c r="H8" s="178"/>
      <c r="K8" s="26"/>
      <c r="L8" s="26"/>
    </row>
    <row r="9" spans="2:12" s="24" customFormat="1">
      <c r="B9" s="176"/>
      <c r="C9" s="174">
        <v>0.54166666666666663</v>
      </c>
      <c r="D9" s="173"/>
      <c r="E9" s="184"/>
      <c r="F9" s="178"/>
      <c r="G9" s="184"/>
      <c r="H9" s="178"/>
      <c r="K9" s="26"/>
      <c r="L9" s="26"/>
    </row>
    <row r="10" spans="2:12" s="24" customFormat="1">
      <c r="B10" s="176"/>
      <c r="C10" s="174"/>
      <c r="D10" s="173"/>
      <c r="E10" s="185"/>
      <c r="F10" s="179"/>
      <c r="G10" s="185"/>
      <c r="H10" s="179"/>
      <c r="K10" s="26"/>
      <c r="L10" s="26"/>
    </row>
    <row r="11" spans="2:12" s="24" customFormat="1" ht="20.25" customHeight="1">
      <c r="B11" s="176"/>
      <c r="C11" s="174">
        <v>0.58333333333333337</v>
      </c>
      <c r="D11" s="173" t="s">
        <v>222</v>
      </c>
      <c r="E11" s="183" t="s">
        <v>55</v>
      </c>
      <c r="F11" s="173" t="s">
        <v>222</v>
      </c>
      <c r="G11" s="173" t="s">
        <v>56</v>
      </c>
      <c r="H11" s="173" t="s">
        <v>57</v>
      </c>
      <c r="K11" s="26"/>
      <c r="L11" s="26"/>
    </row>
    <row r="12" spans="2:12" s="24" customFormat="1">
      <c r="B12" s="176"/>
      <c r="C12" s="174"/>
      <c r="D12" s="173"/>
      <c r="E12" s="184"/>
      <c r="F12" s="173"/>
      <c r="G12" s="173"/>
      <c r="H12" s="173"/>
      <c r="K12" s="26"/>
      <c r="L12" s="26"/>
    </row>
    <row r="13" spans="2:12" s="24" customFormat="1">
      <c r="B13" s="176"/>
      <c r="C13" s="174">
        <v>0.625</v>
      </c>
      <c r="D13" s="173"/>
      <c r="E13" s="184"/>
      <c r="F13" s="173"/>
      <c r="G13" s="173"/>
      <c r="H13" s="173"/>
      <c r="K13" s="26"/>
      <c r="L13" s="26"/>
    </row>
    <row r="14" spans="2:12" s="24" customFormat="1">
      <c r="B14" s="176"/>
      <c r="C14" s="174"/>
      <c r="D14" s="173"/>
      <c r="E14" s="184"/>
      <c r="F14" s="173"/>
      <c r="G14" s="173"/>
      <c r="H14" s="173"/>
      <c r="K14" s="26"/>
      <c r="L14" s="26"/>
    </row>
    <row r="15" spans="2:12" s="24" customFormat="1">
      <c r="B15" s="176"/>
      <c r="C15" s="174">
        <v>0.66666666666666663</v>
      </c>
      <c r="D15" s="173"/>
      <c r="E15" s="184"/>
      <c r="F15" s="173"/>
      <c r="G15" s="173"/>
      <c r="H15" s="173"/>
      <c r="K15" s="26"/>
      <c r="L15" s="26"/>
    </row>
    <row r="16" spans="2:12" s="24" customFormat="1">
      <c r="B16" s="176"/>
      <c r="C16" s="174"/>
      <c r="D16" s="173"/>
      <c r="E16" s="184"/>
      <c r="F16" s="173"/>
      <c r="G16" s="173"/>
      <c r="H16" s="173"/>
      <c r="K16" s="26"/>
      <c r="L16" s="26"/>
    </row>
    <row r="17" spans="2:12">
      <c r="B17" s="176"/>
      <c r="C17" s="174">
        <v>0.70833333333333337</v>
      </c>
      <c r="D17" s="173"/>
      <c r="E17" s="184"/>
      <c r="F17" s="173"/>
      <c r="G17" s="173"/>
      <c r="H17" s="173"/>
    </row>
    <row r="18" spans="2:12">
      <c r="B18" s="176"/>
      <c r="C18" s="174"/>
      <c r="D18" s="173"/>
      <c r="E18" s="185"/>
      <c r="F18" s="173"/>
      <c r="G18" s="173"/>
      <c r="H18" s="173"/>
    </row>
    <row r="19" spans="2:12">
      <c r="C19" s="27"/>
      <c r="D19" s="20"/>
      <c r="E19" s="20"/>
      <c r="F19" s="21"/>
      <c r="G19" s="20"/>
      <c r="H19" s="20"/>
    </row>
    <row r="20" spans="2:12" s="24" customFormat="1" ht="21" customHeight="1">
      <c r="B20" s="175">
        <f>B3+1</f>
        <v>27</v>
      </c>
      <c r="C20" s="186">
        <v>0.375</v>
      </c>
      <c r="D20" s="173" t="s">
        <v>222</v>
      </c>
      <c r="E20" s="183" t="s">
        <v>61</v>
      </c>
      <c r="F20" s="177" t="s">
        <v>222</v>
      </c>
      <c r="G20" s="183" t="s">
        <v>223</v>
      </c>
      <c r="H20" s="177" t="s">
        <v>222</v>
      </c>
      <c r="K20" s="26"/>
      <c r="L20" s="26"/>
    </row>
    <row r="21" spans="2:12" s="24" customFormat="1">
      <c r="B21" s="176"/>
      <c r="C21" s="187"/>
      <c r="D21" s="173"/>
      <c r="E21" s="184"/>
      <c r="F21" s="178"/>
      <c r="G21" s="184"/>
      <c r="H21" s="178"/>
      <c r="K21" s="26"/>
      <c r="L21" s="26"/>
    </row>
    <row r="22" spans="2:12" s="24" customFormat="1">
      <c r="B22" s="176"/>
      <c r="C22" s="186">
        <v>0.41666666666666669</v>
      </c>
      <c r="D22" s="173"/>
      <c r="E22" s="184"/>
      <c r="F22" s="178"/>
      <c r="G22" s="184"/>
      <c r="H22" s="178"/>
      <c r="K22" s="26"/>
      <c r="L22" s="26"/>
    </row>
    <row r="23" spans="2:12" s="24" customFormat="1">
      <c r="B23" s="176"/>
      <c r="C23" s="187"/>
      <c r="D23" s="173"/>
      <c r="E23" s="184"/>
      <c r="F23" s="178"/>
      <c r="G23" s="184"/>
      <c r="H23" s="178"/>
      <c r="K23" s="26"/>
      <c r="L23" s="26"/>
    </row>
    <row r="24" spans="2:12" s="24" customFormat="1">
      <c r="B24" s="176"/>
      <c r="C24" s="186">
        <v>0.45833333333333331</v>
      </c>
      <c r="D24" s="173"/>
      <c r="E24" s="184"/>
      <c r="F24" s="178"/>
      <c r="G24" s="184"/>
      <c r="H24" s="178"/>
      <c r="K24" s="26"/>
      <c r="L24" s="26"/>
    </row>
    <row r="25" spans="2:12" s="24" customFormat="1">
      <c r="B25" s="176"/>
      <c r="C25" s="187"/>
      <c r="D25" s="173"/>
      <c r="E25" s="184"/>
      <c r="F25" s="178"/>
      <c r="G25" s="184"/>
      <c r="H25" s="178"/>
      <c r="K25" s="26"/>
      <c r="L25" s="26"/>
    </row>
    <row r="26" spans="2:12" s="24" customFormat="1">
      <c r="B26" s="176"/>
      <c r="C26" s="186">
        <v>0.54166666666666663</v>
      </c>
      <c r="D26" s="173"/>
      <c r="E26" s="184"/>
      <c r="F26" s="178"/>
      <c r="G26" s="184"/>
      <c r="H26" s="178"/>
      <c r="K26" s="26"/>
      <c r="L26" s="26"/>
    </row>
    <row r="27" spans="2:12" s="24" customFormat="1">
      <c r="B27" s="176"/>
      <c r="C27" s="187"/>
      <c r="D27" s="173"/>
      <c r="E27" s="185"/>
      <c r="F27" s="179"/>
      <c r="G27" s="185"/>
      <c r="H27" s="179"/>
      <c r="K27" s="26"/>
      <c r="L27" s="26"/>
    </row>
    <row r="28" spans="2:12" s="24" customFormat="1" ht="20.25" customHeight="1">
      <c r="B28" s="176"/>
      <c r="C28" s="186">
        <v>0.58333333333333337</v>
      </c>
      <c r="D28" s="173" t="s">
        <v>222</v>
      </c>
      <c r="E28" s="183" t="s">
        <v>55</v>
      </c>
      <c r="F28" s="173" t="s">
        <v>56</v>
      </c>
      <c r="G28" s="177" t="s">
        <v>222</v>
      </c>
      <c r="H28" s="173" t="s">
        <v>57</v>
      </c>
      <c r="K28" s="26"/>
      <c r="L28" s="26"/>
    </row>
    <row r="29" spans="2:12" s="24" customFormat="1">
      <c r="B29" s="176"/>
      <c r="C29" s="187"/>
      <c r="D29" s="173"/>
      <c r="E29" s="184"/>
      <c r="F29" s="173"/>
      <c r="G29" s="178"/>
      <c r="H29" s="173"/>
      <c r="K29" s="26"/>
      <c r="L29" s="26"/>
    </row>
    <row r="30" spans="2:12" s="24" customFormat="1">
      <c r="B30" s="176"/>
      <c r="C30" s="186">
        <v>0.625</v>
      </c>
      <c r="D30" s="173"/>
      <c r="E30" s="184"/>
      <c r="F30" s="173"/>
      <c r="G30" s="178"/>
      <c r="H30" s="173"/>
      <c r="K30" s="26"/>
      <c r="L30" s="26"/>
    </row>
    <row r="31" spans="2:12" s="24" customFormat="1">
      <c r="B31" s="176"/>
      <c r="C31" s="187"/>
      <c r="D31" s="173"/>
      <c r="E31" s="184"/>
      <c r="F31" s="173"/>
      <c r="G31" s="178"/>
      <c r="H31" s="173"/>
      <c r="K31" s="26"/>
      <c r="L31" s="26"/>
    </row>
    <row r="32" spans="2:12" s="24" customFormat="1">
      <c r="B32" s="176"/>
      <c r="C32" s="186">
        <v>0.66666666666666663</v>
      </c>
      <c r="D32" s="173"/>
      <c r="E32" s="184"/>
      <c r="F32" s="173"/>
      <c r="G32" s="178"/>
      <c r="H32" s="173"/>
      <c r="K32" s="26"/>
      <c r="L32" s="26"/>
    </row>
    <row r="33" spans="2:12" s="24" customFormat="1">
      <c r="B33" s="176"/>
      <c r="C33" s="187"/>
      <c r="D33" s="173"/>
      <c r="E33" s="184"/>
      <c r="F33" s="173"/>
      <c r="G33" s="178"/>
      <c r="H33" s="173"/>
      <c r="K33" s="26"/>
      <c r="L33" s="26"/>
    </row>
    <row r="34" spans="2:12">
      <c r="B34" s="176"/>
      <c r="C34" s="186">
        <v>0.70833333333333337</v>
      </c>
      <c r="D34" s="173"/>
      <c r="E34" s="184"/>
      <c r="F34" s="173"/>
      <c r="G34" s="178"/>
      <c r="H34" s="173"/>
    </row>
    <row r="35" spans="2:12">
      <c r="B35" s="176"/>
      <c r="C35" s="187"/>
      <c r="D35" s="173"/>
      <c r="E35" s="185"/>
      <c r="F35" s="173"/>
      <c r="G35" s="179"/>
      <c r="H35" s="173"/>
    </row>
    <row r="37" spans="2:12" ht="20.25" customHeight="1">
      <c r="B37" s="175">
        <f>B20+1</f>
        <v>28</v>
      </c>
      <c r="C37" s="174">
        <v>0.375</v>
      </c>
      <c r="D37" s="173" t="s">
        <v>222</v>
      </c>
      <c r="E37" s="183" t="s">
        <v>61</v>
      </c>
      <c r="F37" s="183" t="s">
        <v>249</v>
      </c>
      <c r="G37" s="183" t="s">
        <v>249</v>
      </c>
      <c r="H37" s="183" t="s">
        <v>249</v>
      </c>
    </row>
    <row r="38" spans="2:12">
      <c r="B38" s="176"/>
      <c r="C38" s="174"/>
      <c r="D38" s="173"/>
      <c r="E38" s="184"/>
      <c r="F38" s="184"/>
      <c r="G38" s="184"/>
      <c r="H38" s="184"/>
    </row>
    <row r="39" spans="2:12">
      <c r="B39" s="176"/>
      <c r="C39" s="174">
        <v>0.41666666666666669</v>
      </c>
      <c r="D39" s="173"/>
      <c r="E39" s="184"/>
      <c r="F39" s="184"/>
      <c r="G39" s="184"/>
      <c r="H39" s="184"/>
    </row>
    <row r="40" spans="2:12">
      <c r="B40" s="176"/>
      <c r="C40" s="174"/>
      <c r="D40" s="173"/>
      <c r="E40" s="184"/>
      <c r="F40" s="184"/>
      <c r="G40" s="184"/>
      <c r="H40" s="184"/>
    </row>
    <row r="41" spans="2:12">
      <c r="B41" s="176"/>
      <c r="C41" s="174">
        <v>0.45833333333333331</v>
      </c>
      <c r="D41" s="173"/>
      <c r="E41" s="184"/>
      <c r="F41" s="184"/>
      <c r="G41" s="184"/>
      <c r="H41" s="184"/>
    </row>
    <row r="42" spans="2:12">
      <c r="B42" s="176"/>
      <c r="C42" s="174"/>
      <c r="D42" s="173"/>
      <c r="E42" s="184"/>
      <c r="F42" s="184"/>
      <c r="G42" s="184"/>
      <c r="H42" s="184"/>
    </row>
    <row r="43" spans="2:12">
      <c r="B43" s="176"/>
      <c r="C43" s="174">
        <v>0.54166666666666663</v>
      </c>
      <c r="D43" s="173"/>
      <c r="E43" s="184"/>
      <c r="F43" s="184"/>
      <c r="G43" s="184"/>
      <c r="H43" s="184"/>
    </row>
    <row r="44" spans="2:12">
      <c r="B44" s="176"/>
      <c r="C44" s="174"/>
      <c r="D44" s="173"/>
      <c r="E44" s="185"/>
      <c r="F44" s="185"/>
      <c r="G44" s="185"/>
      <c r="H44" s="185"/>
    </row>
    <row r="45" spans="2:12" ht="20.25" customHeight="1">
      <c r="B45" s="176"/>
      <c r="C45" s="174">
        <v>0.58333333333333337</v>
      </c>
      <c r="D45" s="173" t="s">
        <v>222</v>
      </c>
      <c r="E45" s="183" t="s">
        <v>55</v>
      </c>
      <c r="F45" s="183" t="s">
        <v>249</v>
      </c>
      <c r="G45" s="183" t="s">
        <v>249</v>
      </c>
      <c r="H45" s="183" t="s">
        <v>249</v>
      </c>
    </row>
    <row r="46" spans="2:12">
      <c r="B46" s="176"/>
      <c r="C46" s="174"/>
      <c r="D46" s="173"/>
      <c r="E46" s="184"/>
      <c r="F46" s="184"/>
      <c r="G46" s="184"/>
      <c r="H46" s="184"/>
    </row>
    <row r="47" spans="2:12">
      <c r="B47" s="176"/>
      <c r="C47" s="174">
        <v>0.625</v>
      </c>
      <c r="D47" s="173"/>
      <c r="E47" s="184"/>
      <c r="F47" s="184"/>
      <c r="G47" s="184"/>
      <c r="H47" s="184"/>
    </row>
    <row r="48" spans="2:12">
      <c r="B48" s="176"/>
      <c r="C48" s="174"/>
      <c r="D48" s="173"/>
      <c r="E48" s="184"/>
      <c r="F48" s="184"/>
      <c r="G48" s="184"/>
      <c r="H48" s="184"/>
    </row>
    <row r="49" spans="2:8">
      <c r="B49" s="176"/>
      <c r="C49" s="174">
        <v>0.66666666666666663</v>
      </c>
      <c r="D49" s="173"/>
      <c r="E49" s="184"/>
      <c r="F49" s="184"/>
      <c r="G49" s="184"/>
      <c r="H49" s="184"/>
    </row>
    <row r="50" spans="2:8">
      <c r="B50" s="176"/>
      <c r="C50" s="174"/>
      <c r="D50" s="173"/>
      <c r="E50" s="184"/>
      <c r="F50" s="184"/>
      <c r="G50" s="184"/>
      <c r="H50" s="184"/>
    </row>
    <row r="51" spans="2:8">
      <c r="B51" s="176"/>
      <c r="C51" s="174">
        <v>0.70833333333333337</v>
      </c>
      <c r="D51" s="173"/>
      <c r="E51" s="184"/>
      <c r="F51" s="184"/>
      <c r="G51" s="184"/>
      <c r="H51" s="184"/>
    </row>
    <row r="52" spans="2:8">
      <c r="B52" s="176"/>
      <c r="C52" s="174"/>
      <c r="D52" s="173"/>
      <c r="E52" s="185"/>
      <c r="F52" s="185"/>
      <c r="G52" s="185"/>
      <c r="H52" s="185"/>
    </row>
    <row r="54" spans="2:8" ht="20.25" customHeight="1">
      <c r="B54" s="175">
        <f>B37+1</f>
        <v>29</v>
      </c>
      <c r="C54" s="174">
        <v>0.375</v>
      </c>
      <c r="D54" s="173" t="s">
        <v>222</v>
      </c>
      <c r="E54" s="183" t="s">
        <v>61</v>
      </c>
      <c r="F54" s="177" t="s">
        <v>222</v>
      </c>
      <c r="G54" s="183" t="s">
        <v>223</v>
      </c>
      <c r="H54" s="177" t="s">
        <v>222</v>
      </c>
    </row>
    <row r="55" spans="2:8">
      <c r="B55" s="176"/>
      <c r="C55" s="174"/>
      <c r="D55" s="173"/>
      <c r="E55" s="184"/>
      <c r="F55" s="178"/>
      <c r="G55" s="184"/>
      <c r="H55" s="178"/>
    </row>
    <row r="56" spans="2:8">
      <c r="B56" s="176"/>
      <c r="C56" s="174">
        <v>0.41666666666666669</v>
      </c>
      <c r="D56" s="173"/>
      <c r="E56" s="184"/>
      <c r="F56" s="178"/>
      <c r="G56" s="184"/>
      <c r="H56" s="178"/>
    </row>
    <row r="57" spans="2:8">
      <c r="B57" s="176"/>
      <c r="C57" s="174"/>
      <c r="D57" s="173"/>
      <c r="E57" s="184"/>
      <c r="F57" s="178"/>
      <c r="G57" s="184"/>
      <c r="H57" s="178"/>
    </row>
    <row r="58" spans="2:8">
      <c r="B58" s="176"/>
      <c r="C58" s="174">
        <v>0.45833333333333331</v>
      </c>
      <c r="D58" s="173"/>
      <c r="E58" s="184"/>
      <c r="F58" s="178"/>
      <c r="G58" s="184"/>
      <c r="H58" s="178"/>
    </row>
    <row r="59" spans="2:8">
      <c r="B59" s="176"/>
      <c r="C59" s="174"/>
      <c r="D59" s="173"/>
      <c r="E59" s="184"/>
      <c r="F59" s="178"/>
      <c r="G59" s="184"/>
      <c r="H59" s="178"/>
    </row>
    <row r="60" spans="2:8">
      <c r="B60" s="176"/>
      <c r="C60" s="174">
        <v>0.54166666666666663</v>
      </c>
      <c r="D60" s="173"/>
      <c r="E60" s="184"/>
      <c r="F60" s="178"/>
      <c r="G60" s="184"/>
      <c r="H60" s="178"/>
    </row>
    <row r="61" spans="2:8">
      <c r="B61" s="176"/>
      <c r="C61" s="174"/>
      <c r="D61" s="173"/>
      <c r="E61" s="185"/>
      <c r="F61" s="179"/>
      <c r="G61" s="185"/>
      <c r="H61" s="179"/>
    </row>
    <row r="62" spans="2:8" ht="20.25" customHeight="1">
      <c r="B62" s="176"/>
      <c r="C62" s="174">
        <v>0.58333333333333337</v>
      </c>
      <c r="D62" s="173" t="s">
        <v>222</v>
      </c>
      <c r="E62" s="183" t="s">
        <v>55</v>
      </c>
      <c r="F62" s="173" t="s">
        <v>222</v>
      </c>
      <c r="G62" s="177" t="s">
        <v>222</v>
      </c>
      <c r="H62" s="177" t="s">
        <v>222</v>
      </c>
    </row>
    <row r="63" spans="2:8">
      <c r="B63" s="176"/>
      <c r="C63" s="174"/>
      <c r="D63" s="173"/>
      <c r="E63" s="184"/>
      <c r="F63" s="173"/>
      <c r="G63" s="178"/>
      <c r="H63" s="178"/>
    </row>
    <row r="64" spans="2:8">
      <c r="B64" s="176"/>
      <c r="C64" s="174">
        <v>0.625</v>
      </c>
      <c r="D64" s="173"/>
      <c r="E64" s="184"/>
      <c r="F64" s="173"/>
      <c r="G64" s="178"/>
      <c r="H64" s="178"/>
    </row>
    <row r="65" spans="2:8">
      <c r="B65" s="176"/>
      <c r="C65" s="174"/>
      <c r="D65" s="173"/>
      <c r="E65" s="184"/>
      <c r="F65" s="173"/>
      <c r="G65" s="178"/>
      <c r="H65" s="178"/>
    </row>
    <row r="66" spans="2:8">
      <c r="B66" s="176"/>
      <c r="C66" s="174">
        <v>0.66666666666666663</v>
      </c>
      <c r="D66" s="173"/>
      <c r="E66" s="184"/>
      <c r="F66" s="173"/>
      <c r="G66" s="178"/>
      <c r="H66" s="178"/>
    </row>
    <row r="67" spans="2:8">
      <c r="B67" s="176"/>
      <c r="C67" s="174"/>
      <c r="D67" s="173"/>
      <c r="E67" s="184"/>
      <c r="F67" s="173"/>
      <c r="G67" s="178"/>
      <c r="H67" s="178"/>
    </row>
    <row r="68" spans="2:8">
      <c r="B68" s="176"/>
      <c r="C68" s="174">
        <v>0.70833333333333337</v>
      </c>
      <c r="D68" s="173"/>
      <c r="E68" s="184"/>
      <c r="F68" s="173"/>
      <c r="G68" s="178"/>
      <c r="H68" s="178"/>
    </row>
    <row r="69" spans="2:8">
      <c r="B69" s="176"/>
      <c r="C69" s="174"/>
      <c r="D69" s="173"/>
      <c r="E69" s="185"/>
      <c r="F69" s="173"/>
      <c r="G69" s="179"/>
      <c r="H69" s="179"/>
    </row>
    <row r="71" spans="2:8" ht="20.25" customHeight="1">
      <c r="B71" s="175">
        <f>IF((B54+1) &gt; 52, 1, B54+1)</f>
        <v>30</v>
      </c>
      <c r="C71" s="174">
        <v>0.375</v>
      </c>
      <c r="D71" s="177" t="s">
        <v>290</v>
      </c>
      <c r="E71" s="188" t="s">
        <v>291</v>
      </c>
      <c r="F71" s="177" t="s">
        <v>290</v>
      </c>
      <c r="G71" s="183" t="s">
        <v>292</v>
      </c>
      <c r="H71" s="177" t="s">
        <v>290</v>
      </c>
    </row>
    <row r="72" spans="2:8">
      <c r="B72" s="176"/>
      <c r="C72" s="174"/>
      <c r="D72" s="178"/>
      <c r="E72" s="189"/>
      <c r="F72" s="178"/>
      <c r="G72" s="184"/>
      <c r="H72" s="178"/>
    </row>
    <row r="73" spans="2:8">
      <c r="B73" s="176"/>
      <c r="C73" s="174">
        <v>0.41666666666666669</v>
      </c>
      <c r="D73" s="178"/>
      <c r="E73" s="189"/>
      <c r="F73" s="178"/>
      <c r="G73" s="184"/>
      <c r="H73" s="178"/>
    </row>
    <row r="74" spans="2:8">
      <c r="B74" s="176"/>
      <c r="C74" s="174"/>
      <c r="D74" s="178"/>
      <c r="E74" s="189"/>
      <c r="F74" s="178"/>
      <c r="G74" s="184"/>
      <c r="H74" s="178"/>
    </row>
    <row r="75" spans="2:8">
      <c r="B75" s="176"/>
      <c r="C75" s="174">
        <v>0.45833333333333331</v>
      </c>
      <c r="D75" s="178"/>
      <c r="E75" s="189"/>
      <c r="F75" s="178"/>
      <c r="G75" s="184"/>
      <c r="H75" s="178"/>
    </row>
    <row r="76" spans="2:8">
      <c r="B76" s="176"/>
      <c r="C76" s="174"/>
      <c r="D76" s="178"/>
      <c r="E76" s="189"/>
      <c r="F76" s="178"/>
      <c r="G76" s="184"/>
      <c r="H76" s="178"/>
    </row>
    <row r="77" spans="2:8">
      <c r="B77" s="176"/>
      <c r="C77" s="174">
        <v>0.54166666666666663</v>
      </c>
      <c r="D77" s="178"/>
      <c r="E77" s="189"/>
      <c r="F77" s="178"/>
      <c r="G77" s="184"/>
      <c r="H77" s="178"/>
    </row>
    <row r="78" spans="2:8">
      <c r="B78" s="176"/>
      <c r="C78" s="174"/>
      <c r="D78" s="179"/>
      <c r="E78" s="190"/>
      <c r="F78" s="179"/>
      <c r="G78" s="185"/>
      <c r="H78" s="179"/>
    </row>
    <row r="79" spans="2:8" ht="20.25" customHeight="1">
      <c r="B79" s="176"/>
      <c r="C79" s="174">
        <v>0.58333333333333337</v>
      </c>
      <c r="D79" s="177" t="s">
        <v>290</v>
      </c>
      <c r="E79" s="183" t="s">
        <v>293</v>
      </c>
      <c r="F79" s="177" t="s">
        <v>290</v>
      </c>
      <c r="G79" s="177" t="s">
        <v>290</v>
      </c>
      <c r="H79" s="177" t="s">
        <v>290</v>
      </c>
    </row>
    <row r="80" spans="2:8">
      <c r="B80" s="176"/>
      <c r="C80" s="174"/>
      <c r="D80" s="178"/>
      <c r="E80" s="184"/>
      <c r="F80" s="178"/>
      <c r="G80" s="178"/>
      <c r="H80" s="178"/>
    </row>
    <row r="81" spans="2:8">
      <c r="B81" s="176"/>
      <c r="C81" s="174">
        <v>0.625</v>
      </c>
      <c r="D81" s="178"/>
      <c r="E81" s="184"/>
      <c r="F81" s="178"/>
      <c r="G81" s="178"/>
      <c r="H81" s="178"/>
    </row>
    <row r="82" spans="2:8">
      <c r="B82" s="176"/>
      <c r="C82" s="174"/>
      <c r="D82" s="178"/>
      <c r="E82" s="184"/>
      <c r="F82" s="178"/>
      <c r="G82" s="178"/>
      <c r="H82" s="178"/>
    </row>
    <row r="83" spans="2:8">
      <c r="B83" s="176"/>
      <c r="C83" s="174">
        <v>0.66666666666666663</v>
      </c>
      <c r="D83" s="178"/>
      <c r="E83" s="184"/>
      <c r="F83" s="178"/>
      <c r="G83" s="178"/>
      <c r="H83" s="178"/>
    </row>
    <row r="84" spans="2:8">
      <c r="B84" s="176"/>
      <c r="C84" s="174"/>
      <c r="D84" s="178"/>
      <c r="E84" s="184"/>
      <c r="F84" s="178"/>
      <c r="G84" s="178"/>
      <c r="H84" s="178"/>
    </row>
    <row r="85" spans="2:8">
      <c r="B85" s="176"/>
      <c r="C85" s="174">
        <v>0.70833333333333337</v>
      </c>
      <c r="D85" s="178"/>
      <c r="E85" s="184"/>
      <c r="F85" s="178"/>
      <c r="G85" s="178"/>
      <c r="H85" s="178"/>
    </row>
    <row r="86" spans="2:8">
      <c r="B86" s="176"/>
      <c r="C86" s="174"/>
      <c r="D86" s="179"/>
      <c r="E86" s="185"/>
      <c r="F86" s="179"/>
      <c r="G86" s="179"/>
      <c r="H86" s="179"/>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CA83D-EEA5-466F-8275-7AA30992F107}">
  <sheetPr>
    <pageSetUpPr fitToPage="1"/>
  </sheetPr>
  <dimension ref="B1:L106"/>
  <sheetViews>
    <sheetView showGridLines="0" zoomScale="55" zoomScaleNormal="55" workbookViewId="0">
      <pane ySplit="2" topLeftCell="A3" activePane="bottomLeft" state="frozen"/>
      <selection pane="bottomLeft" activeCell="A3" sqref="A3"/>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5">
        <v>22</v>
      </c>
      <c r="C3" s="174">
        <v>0.375</v>
      </c>
      <c r="D3" s="173" t="s">
        <v>52</v>
      </c>
      <c r="E3" s="183" t="s">
        <v>61</v>
      </c>
      <c r="F3" s="173" t="s">
        <v>52</v>
      </c>
      <c r="G3" s="173" t="s">
        <v>52</v>
      </c>
      <c r="H3" s="173" t="s">
        <v>52</v>
      </c>
      <c r="K3" s="26"/>
      <c r="L3" s="26"/>
    </row>
    <row r="4" spans="2:12" s="24" customFormat="1">
      <c r="B4" s="176"/>
      <c r="C4" s="174"/>
      <c r="D4" s="173"/>
      <c r="E4" s="184"/>
      <c r="F4" s="173"/>
      <c r="G4" s="173"/>
      <c r="H4" s="173"/>
      <c r="K4" s="26"/>
      <c r="L4" s="26"/>
    </row>
    <row r="5" spans="2:12" s="24" customFormat="1">
      <c r="B5" s="176"/>
      <c r="C5" s="174">
        <v>0.41666666666666669</v>
      </c>
      <c r="D5" s="173"/>
      <c r="E5" s="184"/>
      <c r="F5" s="173"/>
      <c r="G5" s="173"/>
      <c r="H5" s="173"/>
      <c r="K5" s="26"/>
      <c r="L5" s="26"/>
    </row>
    <row r="6" spans="2:12" s="24" customFormat="1">
      <c r="B6" s="176"/>
      <c r="C6" s="174"/>
      <c r="D6" s="173"/>
      <c r="E6" s="184"/>
      <c r="F6" s="173"/>
      <c r="G6" s="173"/>
      <c r="H6" s="173"/>
      <c r="K6" s="26"/>
      <c r="L6" s="26"/>
    </row>
    <row r="7" spans="2:12" s="24" customFormat="1">
      <c r="B7" s="176"/>
      <c r="C7" s="174">
        <v>0.45833333333333331</v>
      </c>
      <c r="D7" s="173"/>
      <c r="E7" s="184"/>
      <c r="F7" s="173"/>
      <c r="G7" s="173"/>
      <c r="H7" s="173"/>
      <c r="K7" s="26"/>
      <c r="L7" s="26"/>
    </row>
    <row r="8" spans="2:12" s="24" customFormat="1">
      <c r="B8" s="176"/>
      <c r="C8" s="174"/>
      <c r="D8" s="173"/>
      <c r="E8" s="184"/>
      <c r="F8" s="173"/>
      <c r="G8" s="173"/>
      <c r="H8" s="173"/>
      <c r="K8" s="26"/>
      <c r="L8" s="26"/>
    </row>
    <row r="9" spans="2:12" s="24" customFormat="1">
      <c r="B9" s="176"/>
      <c r="C9" s="174">
        <v>0.54166666666666663</v>
      </c>
      <c r="D9" s="173"/>
      <c r="E9" s="184"/>
      <c r="F9" s="173"/>
      <c r="G9" s="173"/>
      <c r="H9" s="173"/>
      <c r="K9" s="26"/>
      <c r="L9" s="26"/>
    </row>
    <row r="10" spans="2:12" s="24" customFormat="1">
      <c r="B10" s="176"/>
      <c r="C10" s="174"/>
      <c r="D10" s="173"/>
      <c r="E10" s="185"/>
      <c r="F10" s="173"/>
      <c r="G10" s="173"/>
      <c r="H10" s="173"/>
      <c r="K10" s="26"/>
      <c r="L10" s="26"/>
    </row>
    <row r="11" spans="2:12" s="24" customFormat="1" ht="20.25" customHeight="1">
      <c r="B11" s="176"/>
      <c r="C11" s="174">
        <v>0.58333333333333337</v>
      </c>
      <c r="D11" s="173" t="s">
        <v>52</v>
      </c>
      <c r="E11" s="183" t="s">
        <v>55</v>
      </c>
      <c r="F11" s="173" t="s">
        <v>52</v>
      </c>
      <c r="G11" s="173" t="s">
        <v>56</v>
      </c>
      <c r="H11" s="173" t="s">
        <v>57</v>
      </c>
      <c r="K11" s="26"/>
      <c r="L11" s="26"/>
    </row>
    <row r="12" spans="2:12" s="24" customFormat="1">
      <c r="B12" s="176"/>
      <c r="C12" s="174"/>
      <c r="D12" s="173"/>
      <c r="E12" s="184"/>
      <c r="F12" s="173"/>
      <c r="G12" s="173"/>
      <c r="H12" s="173"/>
      <c r="K12" s="26"/>
      <c r="L12" s="26"/>
    </row>
    <row r="13" spans="2:12" s="24" customFormat="1">
      <c r="B13" s="176"/>
      <c r="C13" s="174">
        <v>0.625</v>
      </c>
      <c r="D13" s="173"/>
      <c r="E13" s="184"/>
      <c r="F13" s="173"/>
      <c r="G13" s="173"/>
      <c r="H13" s="173"/>
      <c r="K13" s="26"/>
      <c r="L13" s="26"/>
    </row>
    <row r="14" spans="2:12" s="24" customFormat="1">
      <c r="B14" s="176"/>
      <c r="C14" s="174"/>
      <c r="D14" s="173"/>
      <c r="E14" s="184"/>
      <c r="F14" s="173"/>
      <c r="G14" s="173"/>
      <c r="H14" s="173"/>
      <c r="K14" s="26"/>
      <c r="L14" s="26"/>
    </row>
    <row r="15" spans="2:12" s="24" customFormat="1">
      <c r="B15" s="176"/>
      <c r="C15" s="174">
        <v>0.66666666666666663</v>
      </c>
      <c r="D15" s="173"/>
      <c r="E15" s="184"/>
      <c r="F15" s="173"/>
      <c r="G15" s="173"/>
      <c r="H15" s="173"/>
      <c r="K15" s="26"/>
      <c r="L15" s="26"/>
    </row>
    <row r="16" spans="2:12" s="24" customFormat="1">
      <c r="B16" s="176"/>
      <c r="C16" s="174"/>
      <c r="D16" s="173"/>
      <c r="E16" s="184"/>
      <c r="F16" s="173"/>
      <c r="G16" s="173"/>
      <c r="H16" s="173"/>
      <c r="K16" s="26"/>
      <c r="L16" s="26"/>
    </row>
    <row r="17" spans="2:12">
      <c r="B17" s="176"/>
      <c r="C17" s="174">
        <v>0.70833333333333337</v>
      </c>
      <c r="D17" s="173"/>
      <c r="E17" s="184"/>
      <c r="F17" s="173"/>
      <c r="G17" s="173"/>
      <c r="H17" s="173"/>
    </row>
    <row r="18" spans="2:12">
      <c r="B18" s="176"/>
      <c r="C18" s="174"/>
      <c r="D18" s="173"/>
      <c r="E18" s="185"/>
      <c r="F18" s="173"/>
      <c r="G18" s="173"/>
      <c r="H18" s="173"/>
    </row>
    <row r="19" spans="2:12">
      <c r="C19" s="27"/>
      <c r="D19" s="20"/>
      <c r="E19" s="20"/>
      <c r="F19" s="21"/>
      <c r="G19" s="20"/>
      <c r="H19" s="20"/>
    </row>
    <row r="20" spans="2:12" s="24" customFormat="1" ht="21" customHeight="1">
      <c r="B20" s="175">
        <f>B3+1</f>
        <v>23</v>
      </c>
      <c r="C20" s="186">
        <v>0.375</v>
      </c>
      <c r="D20" s="173" t="s">
        <v>52</v>
      </c>
      <c r="E20" s="177" t="s">
        <v>191</v>
      </c>
      <c r="F20" s="173" t="s">
        <v>52</v>
      </c>
      <c r="G20" s="183" t="s">
        <v>192</v>
      </c>
      <c r="H20" s="177" t="s">
        <v>50</v>
      </c>
      <c r="K20" s="26"/>
      <c r="L20" s="26"/>
    </row>
    <row r="21" spans="2:12" s="24" customFormat="1">
      <c r="B21" s="176"/>
      <c r="C21" s="187"/>
      <c r="D21" s="173"/>
      <c r="E21" s="178"/>
      <c r="F21" s="173"/>
      <c r="G21" s="184"/>
      <c r="H21" s="178"/>
      <c r="K21" s="26"/>
      <c r="L21" s="26"/>
    </row>
    <row r="22" spans="2:12" s="24" customFormat="1">
      <c r="B22" s="176"/>
      <c r="C22" s="186">
        <v>0.41666666666666669</v>
      </c>
      <c r="D22" s="173"/>
      <c r="E22" s="178"/>
      <c r="F22" s="173"/>
      <c r="G22" s="184"/>
      <c r="H22" s="178"/>
      <c r="K22" s="26"/>
      <c r="L22" s="26"/>
    </row>
    <row r="23" spans="2:12" s="24" customFormat="1">
      <c r="B23" s="176"/>
      <c r="C23" s="187"/>
      <c r="D23" s="173"/>
      <c r="E23" s="178"/>
      <c r="F23" s="173"/>
      <c r="G23" s="184"/>
      <c r="H23" s="178"/>
      <c r="K23" s="26"/>
      <c r="L23" s="26"/>
    </row>
    <row r="24" spans="2:12" s="24" customFormat="1">
      <c r="B24" s="176"/>
      <c r="C24" s="186">
        <v>0.45833333333333331</v>
      </c>
      <c r="D24" s="173"/>
      <c r="E24" s="178"/>
      <c r="F24" s="173"/>
      <c r="G24" s="184"/>
      <c r="H24" s="178"/>
      <c r="K24" s="26"/>
      <c r="L24" s="26"/>
    </row>
    <row r="25" spans="2:12" s="24" customFormat="1">
      <c r="B25" s="176"/>
      <c r="C25" s="187"/>
      <c r="D25" s="173"/>
      <c r="E25" s="178"/>
      <c r="F25" s="173"/>
      <c r="G25" s="184"/>
      <c r="H25" s="178"/>
      <c r="K25" s="26"/>
      <c r="L25" s="26"/>
    </row>
    <row r="26" spans="2:12" s="24" customFormat="1">
      <c r="B26" s="176"/>
      <c r="C26" s="186">
        <v>0.54166666666666663</v>
      </c>
      <c r="D26" s="173"/>
      <c r="E26" s="178"/>
      <c r="F26" s="173"/>
      <c r="G26" s="184"/>
      <c r="H26" s="178"/>
      <c r="K26" s="26"/>
      <c r="L26" s="26"/>
    </row>
    <row r="27" spans="2:12" s="24" customFormat="1">
      <c r="B27" s="176"/>
      <c r="C27" s="187"/>
      <c r="D27" s="173"/>
      <c r="E27" s="178"/>
      <c r="F27" s="173"/>
      <c r="G27" s="185"/>
      <c r="H27" s="178"/>
      <c r="K27" s="26"/>
      <c r="L27" s="26"/>
    </row>
    <row r="28" spans="2:12" s="24" customFormat="1" ht="20.25" customHeight="1">
      <c r="B28" s="176"/>
      <c r="C28" s="186">
        <v>0.58333333333333337</v>
      </c>
      <c r="D28" s="173" t="s">
        <v>52</v>
      </c>
      <c r="E28" s="178"/>
      <c r="F28" s="173" t="s">
        <v>52</v>
      </c>
      <c r="G28" s="173" t="s">
        <v>56</v>
      </c>
      <c r="H28" s="178"/>
      <c r="K28" s="26"/>
      <c r="L28" s="26"/>
    </row>
    <row r="29" spans="2:12" s="24" customFormat="1">
      <c r="B29" s="176"/>
      <c r="C29" s="187"/>
      <c r="D29" s="173"/>
      <c r="E29" s="178"/>
      <c r="F29" s="173"/>
      <c r="G29" s="173"/>
      <c r="H29" s="178"/>
      <c r="K29" s="26"/>
      <c r="L29" s="26"/>
    </row>
    <row r="30" spans="2:12" s="24" customFormat="1">
      <c r="B30" s="176"/>
      <c r="C30" s="186">
        <v>0.625</v>
      </c>
      <c r="D30" s="173"/>
      <c r="E30" s="178"/>
      <c r="F30" s="173"/>
      <c r="G30" s="173"/>
      <c r="H30" s="178"/>
      <c r="K30" s="26"/>
      <c r="L30" s="26"/>
    </row>
    <row r="31" spans="2:12" s="24" customFormat="1">
      <c r="B31" s="176"/>
      <c r="C31" s="187"/>
      <c r="D31" s="173"/>
      <c r="E31" s="178"/>
      <c r="F31" s="173"/>
      <c r="G31" s="173"/>
      <c r="H31" s="178"/>
      <c r="K31" s="26"/>
      <c r="L31" s="26"/>
    </row>
    <row r="32" spans="2:12" s="24" customFormat="1">
      <c r="B32" s="176"/>
      <c r="C32" s="186">
        <v>0.66666666666666663</v>
      </c>
      <c r="D32" s="173"/>
      <c r="E32" s="178"/>
      <c r="F32" s="173"/>
      <c r="G32" s="173"/>
      <c r="H32" s="178"/>
      <c r="K32" s="26"/>
      <c r="L32" s="26"/>
    </row>
    <row r="33" spans="2:12" s="24" customFormat="1">
      <c r="B33" s="176"/>
      <c r="C33" s="187"/>
      <c r="D33" s="173"/>
      <c r="E33" s="178"/>
      <c r="F33" s="173"/>
      <c r="G33" s="173"/>
      <c r="H33" s="178"/>
      <c r="K33" s="26"/>
      <c r="L33" s="26"/>
    </row>
    <row r="34" spans="2:12">
      <c r="B34" s="176"/>
      <c r="C34" s="186">
        <v>0.70833333333333337</v>
      </c>
      <c r="D34" s="173"/>
      <c r="E34" s="178"/>
      <c r="F34" s="173"/>
      <c r="G34" s="173"/>
      <c r="H34" s="178"/>
    </row>
    <row r="35" spans="2:12">
      <c r="B35" s="176"/>
      <c r="C35" s="187"/>
      <c r="D35" s="173"/>
      <c r="E35" s="179"/>
      <c r="F35" s="173"/>
      <c r="G35" s="173"/>
      <c r="H35" s="179"/>
    </row>
    <row r="37" spans="2:12" ht="20.25" customHeight="1">
      <c r="B37" s="175">
        <f>B20+1</f>
        <v>24</v>
      </c>
      <c r="C37" s="174">
        <v>0.375</v>
      </c>
      <c r="D37" s="173" t="s">
        <v>52</v>
      </c>
      <c r="E37" s="183" t="s">
        <v>61</v>
      </c>
      <c r="F37" s="183" t="s">
        <v>192</v>
      </c>
      <c r="G37" s="173" t="s">
        <v>52</v>
      </c>
      <c r="H37" s="173" t="s">
        <v>52</v>
      </c>
    </row>
    <row r="38" spans="2:12">
      <c r="B38" s="176"/>
      <c r="C38" s="174"/>
      <c r="D38" s="173"/>
      <c r="E38" s="184"/>
      <c r="F38" s="184"/>
      <c r="G38" s="173"/>
      <c r="H38" s="173"/>
    </row>
    <row r="39" spans="2:12">
      <c r="B39" s="176"/>
      <c r="C39" s="174">
        <v>0.41666666666666669</v>
      </c>
      <c r="D39" s="173"/>
      <c r="E39" s="184"/>
      <c r="F39" s="184"/>
      <c r="G39" s="173"/>
      <c r="H39" s="173"/>
    </row>
    <row r="40" spans="2:12">
      <c r="B40" s="176"/>
      <c r="C40" s="174"/>
      <c r="D40" s="173"/>
      <c r="E40" s="184"/>
      <c r="F40" s="184"/>
      <c r="G40" s="173"/>
      <c r="H40" s="173"/>
    </row>
    <row r="41" spans="2:12">
      <c r="B41" s="176"/>
      <c r="C41" s="174">
        <v>0.45833333333333331</v>
      </c>
      <c r="D41" s="173"/>
      <c r="E41" s="184"/>
      <c r="F41" s="184"/>
      <c r="G41" s="173"/>
      <c r="H41" s="173"/>
    </row>
    <row r="42" spans="2:12">
      <c r="B42" s="176"/>
      <c r="C42" s="174"/>
      <c r="D42" s="173"/>
      <c r="E42" s="184"/>
      <c r="F42" s="184"/>
      <c r="G42" s="173"/>
      <c r="H42" s="173"/>
    </row>
    <row r="43" spans="2:12">
      <c r="B43" s="176"/>
      <c r="C43" s="174">
        <v>0.54166666666666663</v>
      </c>
      <c r="D43" s="173"/>
      <c r="E43" s="184"/>
      <c r="F43" s="184"/>
      <c r="G43" s="173"/>
      <c r="H43" s="173"/>
    </row>
    <row r="44" spans="2:12">
      <c r="B44" s="176"/>
      <c r="C44" s="174"/>
      <c r="D44" s="173"/>
      <c r="E44" s="185"/>
      <c r="F44" s="185"/>
      <c r="G44" s="173"/>
      <c r="H44" s="173"/>
    </row>
    <row r="45" spans="2:12" ht="20.25" customHeight="1">
      <c r="B45" s="176"/>
      <c r="C45" s="174">
        <v>0.58333333333333337</v>
      </c>
      <c r="D45" s="173" t="s">
        <v>52</v>
      </c>
      <c r="E45" s="183" t="s">
        <v>55</v>
      </c>
      <c r="F45" s="173" t="s">
        <v>52</v>
      </c>
      <c r="G45" s="173" t="s">
        <v>56</v>
      </c>
      <c r="H45" s="173" t="s">
        <v>57</v>
      </c>
    </row>
    <row r="46" spans="2:12">
      <c r="B46" s="176"/>
      <c r="C46" s="174"/>
      <c r="D46" s="173"/>
      <c r="E46" s="184"/>
      <c r="F46" s="173"/>
      <c r="G46" s="173"/>
      <c r="H46" s="173"/>
    </row>
    <row r="47" spans="2:12">
      <c r="B47" s="176"/>
      <c r="C47" s="174">
        <v>0.625</v>
      </c>
      <c r="D47" s="173"/>
      <c r="E47" s="184"/>
      <c r="F47" s="173"/>
      <c r="G47" s="173"/>
      <c r="H47" s="173"/>
    </row>
    <row r="48" spans="2:12">
      <c r="B48" s="176"/>
      <c r="C48" s="174"/>
      <c r="D48" s="173"/>
      <c r="E48" s="184"/>
      <c r="F48" s="173"/>
      <c r="G48" s="173"/>
      <c r="H48" s="173"/>
    </row>
    <row r="49" spans="2:8">
      <c r="B49" s="176"/>
      <c r="C49" s="174">
        <v>0.66666666666666663</v>
      </c>
      <c r="D49" s="173"/>
      <c r="E49" s="184"/>
      <c r="F49" s="173"/>
      <c r="G49" s="173"/>
      <c r="H49" s="173"/>
    </row>
    <row r="50" spans="2:8">
      <c r="B50" s="176"/>
      <c r="C50" s="174"/>
      <c r="D50" s="173"/>
      <c r="E50" s="184"/>
      <c r="F50" s="173"/>
      <c r="G50" s="173"/>
      <c r="H50" s="173"/>
    </row>
    <row r="51" spans="2:8">
      <c r="B51" s="176"/>
      <c r="C51" s="174">
        <v>0.70833333333333337</v>
      </c>
      <c r="D51" s="173"/>
      <c r="E51" s="184"/>
      <c r="F51" s="173"/>
      <c r="G51" s="173"/>
      <c r="H51" s="173"/>
    </row>
    <row r="52" spans="2:8">
      <c r="B52" s="176"/>
      <c r="C52" s="174"/>
      <c r="D52" s="173"/>
      <c r="E52" s="185"/>
      <c r="F52" s="173"/>
      <c r="G52" s="173"/>
      <c r="H52" s="173"/>
    </row>
    <row r="54" spans="2:8" ht="20.25" customHeight="1">
      <c r="B54" s="175">
        <f>B37+1</f>
        <v>25</v>
      </c>
      <c r="C54" s="174">
        <v>0.375</v>
      </c>
      <c r="D54" s="173" t="s">
        <v>222</v>
      </c>
      <c r="E54" s="183" t="s">
        <v>61</v>
      </c>
      <c r="F54" s="177" t="s">
        <v>222</v>
      </c>
      <c r="G54" s="183" t="s">
        <v>223</v>
      </c>
      <c r="H54" s="173" t="s">
        <v>222</v>
      </c>
    </row>
    <row r="55" spans="2:8">
      <c r="B55" s="176"/>
      <c r="C55" s="174"/>
      <c r="D55" s="173"/>
      <c r="E55" s="184"/>
      <c r="F55" s="178"/>
      <c r="G55" s="184"/>
      <c r="H55" s="173"/>
    </row>
    <row r="56" spans="2:8">
      <c r="B56" s="176"/>
      <c r="C56" s="174">
        <v>0.41666666666666669</v>
      </c>
      <c r="D56" s="173"/>
      <c r="E56" s="184"/>
      <c r="F56" s="178"/>
      <c r="G56" s="184"/>
      <c r="H56" s="173"/>
    </row>
    <row r="57" spans="2:8">
      <c r="B57" s="176"/>
      <c r="C57" s="174"/>
      <c r="D57" s="173"/>
      <c r="E57" s="184"/>
      <c r="F57" s="178"/>
      <c r="G57" s="184"/>
      <c r="H57" s="173"/>
    </row>
    <row r="58" spans="2:8">
      <c r="B58" s="176"/>
      <c r="C58" s="174">
        <v>0.45833333333333331</v>
      </c>
      <c r="D58" s="173"/>
      <c r="E58" s="184"/>
      <c r="F58" s="178"/>
      <c r="G58" s="184"/>
      <c r="H58" s="173"/>
    </row>
    <row r="59" spans="2:8">
      <c r="B59" s="176"/>
      <c r="C59" s="174"/>
      <c r="D59" s="173"/>
      <c r="E59" s="184"/>
      <c r="F59" s="178"/>
      <c r="G59" s="184"/>
      <c r="H59" s="173"/>
    </row>
    <row r="60" spans="2:8">
      <c r="B60" s="176"/>
      <c r="C60" s="174">
        <v>0.54166666666666663</v>
      </c>
      <c r="D60" s="173"/>
      <c r="E60" s="184"/>
      <c r="F60" s="178"/>
      <c r="G60" s="184"/>
      <c r="H60" s="173"/>
    </row>
    <row r="61" spans="2:8">
      <c r="B61" s="176"/>
      <c r="C61" s="174"/>
      <c r="D61" s="173"/>
      <c r="E61" s="185"/>
      <c r="F61" s="179"/>
      <c r="G61" s="185"/>
      <c r="H61" s="173"/>
    </row>
    <row r="62" spans="2:8" ht="20.25" customHeight="1">
      <c r="B62" s="176"/>
      <c r="C62" s="174">
        <v>0.58333333333333337</v>
      </c>
      <c r="D62" s="173" t="s">
        <v>222</v>
      </c>
      <c r="E62" s="183" t="s">
        <v>55</v>
      </c>
      <c r="F62" s="173" t="s">
        <v>222</v>
      </c>
      <c r="G62" s="173" t="s">
        <v>56</v>
      </c>
      <c r="H62" s="173" t="s">
        <v>57</v>
      </c>
    </row>
    <row r="63" spans="2:8">
      <c r="B63" s="176"/>
      <c r="C63" s="174"/>
      <c r="D63" s="173"/>
      <c r="E63" s="184"/>
      <c r="F63" s="173"/>
      <c r="G63" s="173"/>
      <c r="H63" s="173"/>
    </row>
    <row r="64" spans="2:8">
      <c r="B64" s="176"/>
      <c r="C64" s="174">
        <v>0.625</v>
      </c>
      <c r="D64" s="173"/>
      <c r="E64" s="184"/>
      <c r="F64" s="173"/>
      <c r="G64" s="173"/>
      <c r="H64" s="173"/>
    </row>
    <row r="65" spans="2:8">
      <c r="B65" s="176"/>
      <c r="C65" s="174"/>
      <c r="D65" s="173"/>
      <c r="E65" s="184"/>
      <c r="F65" s="173"/>
      <c r="G65" s="173"/>
      <c r="H65" s="173"/>
    </row>
    <row r="66" spans="2:8">
      <c r="B66" s="176"/>
      <c r="C66" s="174">
        <v>0.66666666666666663</v>
      </c>
      <c r="D66" s="173"/>
      <c r="E66" s="184"/>
      <c r="F66" s="173"/>
      <c r="G66" s="173"/>
      <c r="H66" s="173"/>
    </row>
    <row r="67" spans="2:8">
      <c r="B67" s="176"/>
      <c r="C67" s="174"/>
      <c r="D67" s="173"/>
      <c r="E67" s="184"/>
      <c r="F67" s="173"/>
      <c r="G67" s="173"/>
      <c r="H67" s="173"/>
    </row>
    <row r="68" spans="2:8">
      <c r="B68" s="176"/>
      <c r="C68" s="174">
        <v>0.70833333333333337</v>
      </c>
      <c r="D68" s="173"/>
      <c r="E68" s="184"/>
      <c r="F68" s="173"/>
      <c r="G68" s="173"/>
      <c r="H68" s="173"/>
    </row>
    <row r="69" spans="2:8">
      <c r="B69" s="176"/>
      <c r="C69" s="174"/>
      <c r="D69" s="173"/>
      <c r="E69" s="185"/>
      <c r="F69" s="173"/>
      <c r="G69" s="173"/>
      <c r="H69" s="173"/>
    </row>
    <row r="71" spans="2:8" ht="20.25" customHeight="1">
      <c r="B71" s="175">
        <f>IF((B54+1) &gt; 52, 1, B54+1)</f>
        <v>26</v>
      </c>
      <c r="C71" s="174">
        <v>0.375</v>
      </c>
      <c r="D71" s="173" t="s">
        <v>222</v>
      </c>
      <c r="E71" s="183" t="s">
        <v>61</v>
      </c>
      <c r="F71" s="177" t="s">
        <v>222</v>
      </c>
      <c r="G71" s="183" t="s">
        <v>223</v>
      </c>
      <c r="H71" s="177" t="s">
        <v>222</v>
      </c>
    </row>
    <row r="72" spans="2:8">
      <c r="B72" s="176"/>
      <c r="C72" s="174"/>
      <c r="D72" s="173"/>
      <c r="E72" s="184"/>
      <c r="F72" s="178"/>
      <c r="G72" s="184"/>
      <c r="H72" s="178"/>
    </row>
    <row r="73" spans="2:8">
      <c r="B73" s="176"/>
      <c r="C73" s="174">
        <v>0.41666666666666669</v>
      </c>
      <c r="D73" s="173"/>
      <c r="E73" s="184"/>
      <c r="F73" s="178"/>
      <c r="G73" s="184"/>
      <c r="H73" s="178"/>
    </row>
    <row r="74" spans="2:8">
      <c r="B74" s="176"/>
      <c r="C74" s="174"/>
      <c r="D74" s="173"/>
      <c r="E74" s="184"/>
      <c r="F74" s="178"/>
      <c r="G74" s="184"/>
      <c r="H74" s="178"/>
    </row>
    <row r="75" spans="2:8">
      <c r="B75" s="176"/>
      <c r="C75" s="174">
        <v>0.45833333333333331</v>
      </c>
      <c r="D75" s="173"/>
      <c r="E75" s="184"/>
      <c r="F75" s="178"/>
      <c r="G75" s="184"/>
      <c r="H75" s="178"/>
    </row>
    <row r="76" spans="2:8">
      <c r="B76" s="176"/>
      <c r="C76" s="174"/>
      <c r="D76" s="173"/>
      <c r="E76" s="184"/>
      <c r="F76" s="178"/>
      <c r="G76" s="184"/>
      <c r="H76" s="178"/>
    </row>
    <row r="77" spans="2:8">
      <c r="B77" s="176"/>
      <c r="C77" s="174">
        <v>0.54166666666666663</v>
      </c>
      <c r="D77" s="173"/>
      <c r="E77" s="184"/>
      <c r="F77" s="178"/>
      <c r="G77" s="184"/>
      <c r="H77" s="178"/>
    </row>
    <row r="78" spans="2:8">
      <c r="B78" s="176"/>
      <c r="C78" s="174"/>
      <c r="D78" s="173"/>
      <c r="E78" s="185"/>
      <c r="F78" s="179"/>
      <c r="G78" s="185"/>
      <c r="H78" s="179"/>
    </row>
    <row r="79" spans="2:8" ht="20.25" customHeight="1">
      <c r="B79" s="176"/>
      <c r="C79" s="174">
        <v>0.58333333333333337</v>
      </c>
      <c r="D79" s="173" t="s">
        <v>222</v>
      </c>
      <c r="E79" s="183" t="s">
        <v>55</v>
      </c>
      <c r="F79" s="173" t="s">
        <v>222</v>
      </c>
      <c r="G79" s="173" t="s">
        <v>56</v>
      </c>
      <c r="H79" s="173" t="s">
        <v>57</v>
      </c>
    </row>
    <row r="80" spans="2:8">
      <c r="B80" s="176"/>
      <c r="C80" s="174"/>
      <c r="D80" s="173"/>
      <c r="E80" s="184"/>
      <c r="F80" s="173"/>
      <c r="G80" s="173"/>
      <c r="H80" s="173"/>
    </row>
    <row r="81" spans="2:8">
      <c r="B81" s="176"/>
      <c r="C81" s="174">
        <v>0.625</v>
      </c>
      <c r="D81" s="173"/>
      <c r="E81" s="184"/>
      <c r="F81" s="173"/>
      <c r="G81" s="173"/>
      <c r="H81" s="173"/>
    </row>
    <row r="82" spans="2:8">
      <c r="B82" s="176"/>
      <c r="C82" s="174"/>
      <c r="D82" s="173"/>
      <c r="E82" s="184"/>
      <c r="F82" s="173"/>
      <c r="G82" s="173"/>
      <c r="H82" s="173"/>
    </row>
    <row r="83" spans="2:8">
      <c r="B83" s="176"/>
      <c r="C83" s="174">
        <v>0.66666666666666663</v>
      </c>
      <c r="D83" s="173"/>
      <c r="E83" s="184"/>
      <c r="F83" s="173"/>
      <c r="G83" s="173"/>
      <c r="H83" s="173"/>
    </row>
    <row r="84" spans="2:8">
      <c r="B84" s="176"/>
      <c r="C84" s="174"/>
      <c r="D84" s="173"/>
      <c r="E84" s="184"/>
      <c r="F84" s="173"/>
      <c r="G84" s="173"/>
      <c r="H84" s="173"/>
    </row>
    <row r="85" spans="2:8">
      <c r="B85" s="176"/>
      <c r="C85" s="174">
        <v>0.70833333333333337</v>
      </c>
      <c r="D85" s="173"/>
      <c r="E85" s="184"/>
      <c r="F85" s="173"/>
      <c r="G85" s="173"/>
      <c r="H85" s="173"/>
    </row>
    <row r="86" spans="2:8">
      <c r="B86" s="176"/>
      <c r="C86" s="174"/>
      <c r="D86" s="173"/>
      <c r="E86" s="185"/>
      <c r="F86" s="173"/>
      <c r="G86" s="173"/>
      <c r="H86" s="173"/>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99">
    <mergeCell ref="D88:D95"/>
    <mergeCell ref="E88:E103"/>
    <mergeCell ref="F88:F103"/>
    <mergeCell ref="G88:G103"/>
    <mergeCell ref="H88:H103"/>
    <mergeCell ref="D96:D103"/>
    <mergeCell ref="E79:E86"/>
    <mergeCell ref="F79:F86"/>
    <mergeCell ref="G79:G86"/>
    <mergeCell ref="H3:H10"/>
    <mergeCell ref="D11:D18"/>
    <mergeCell ref="E11:E18"/>
    <mergeCell ref="F11:F18"/>
    <mergeCell ref="G11:G18"/>
    <mergeCell ref="H11:H18"/>
    <mergeCell ref="H71:H78"/>
    <mergeCell ref="H54:H61"/>
    <mergeCell ref="H37:H44"/>
    <mergeCell ref="H62:H69"/>
    <mergeCell ref="H79:H86"/>
    <mergeCell ref="E20:E35"/>
    <mergeCell ref="H20:H35"/>
    <mergeCell ref="F62:F69"/>
    <mergeCell ref="G62:G69"/>
    <mergeCell ref="B71:B86"/>
    <mergeCell ref="C71:C72"/>
    <mergeCell ref="D71:D78"/>
    <mergeCell ref="E71:E78"/>
    <mergeCell ref="F71:F78"/>
    <mergeCell ref="G71:G78"/>
    <mergeCell ref="C81:C82"/>
    <mergeCell ref="C83:C84"/>
    <mergeCell ref="C85:C86"/>
    <mergeCell ref="C73:C74"/>
    <mergeCell ref="C75:C76"/>
    <mergeCell ref="C77:C78"/>
    <mergeCell ref="C79:C80"/>
    <mergeCell ref="D79:D86"/>
    <mergeCell ref="H45:H52"/>
    <mergeCell ref="B54:B69"/>
    <mergeCell ref="C54:C55"/>
    <mergeCell ref="D54:D61"/>
    <mergeCell ref="E54:E61"/>
    <mergeCell ref="F54:F61"/>
    <mergeCell ref="G54:G61"/>
    <mergeCell ref="C64:C65"/>
    <mergeCell ref="C66:C67"/>
    <mergeCell ref="C68:C69"/>
    <mergeCell ref="C56:C57"/>
    <mergeCell ref="C58:C59"/>
    <mergeCell ref="C60:C61"/>
    <mergeCell ref="C62:C63"/>
    <mergeCell ref="D62:D69"/>
    <mergeCell ref="E62:E69"/>
    <mergeCell ref="G37:G44"/>
    <mergeCell ref="C47:C48"/>
    <mergeCell ref="C49:C50"/>
    <mergeCell ref="C51:C52"/>
    <mergeCell ref="C39:C40"/>
    <mergeCell ref="C41:C42"/>
    <mergeCell ref="C43:C44"/>
    <mergeCell ref="C45:C46"/>
    <mergeCell ref="D45:D52"/>
    <mergeCell ref="E45:E52"/>
    <mergeCell ref="F45:F52"/>
    <mergeCell ref="G45:G52"/>
    <mergeCell ref="B37:B52"/>
    <mergeCell ref="C37:C38"/>
    <mergeCell ref="D37:D44"/>
    <mergeCell ref="E37:E44"/>
    <mergeCell ref="F37:F44"/>
    <mergeCell ref="F3:F10"/>
    <mergeCell ref="G3:G10"/>
    <mergeCell ref="C22:C23"/>
    <mergeCell ref="C24:C25"/>
    <mergeCell ref="C26:C27"/>
    <mergeCell ref="C15:C16"/>
    <mergeCell ref="C17:C18"/>
    <mergeCell ref="D3:D10"/>
    <mergeCell ref="E3:E10"/>
    <mergeCell ref="B3:B18"/>
    <mergeCell ref="C3:C4"/>
    <mergeCell ref="C5:C6"/>
    <mergeCell ref="C7:C8"/>
    <mergeCell ref="C9:C10"/>
    <mergeCell ref="C11:C12"/>
    <mergeCell ref="C13:C14"/>
    <mergeCell ref="B20:B35"/>
    <mergeCell ref="C20:C21"/>
    <mergeCell ref="F20:F27"/>
    <mergeCell ref="G20:G27"/>
    <mergeCell ref="C34:C35"/>
    <mergeCell ref="D20:D27"/>
    <mergeCell ref="D28:D35"/>
    <mergeCell ref="C28:C29"/>
    <mergeCell ref="F28:F35"/>
    <mergeCell ref="G28:G35"/>
    <mergeCell ref="C30:C31"/>
    <mergeCell ref="C32:C33"/>
  </mergeCells>
  <phoneticPr fontId="15"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A2807-D8E6-4A77-9FDC-267852750E0A}">
  <sheetPr>
    <pageSetUpPr fitToPage="1"/>
  </sheetPr>
  <dimension ref="B1:L106"/>
  <sheetViews>
    <sheetView showGridLines="0" zoomScale="55" zoomScaleNormal="55" workbookViewId="0">
      <pane ySplit="2" topLeftCell="A48" activePane="bottomLeft" state="frozen"/>
      <selection pane="bottomLeft" activeCell="E71" sqref="E71:E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5">
        <v>18</v>
      </c>
      <c r="C3" s="174">
        <v>0.375</v>
      </c>
      <c r="D3" s="177" t="s">
        <v>45</v>
      </c>
      <c r="E3" s="177" t="s">
        <v>49</v>
      </c>
      <c r="F3" s="177" t="s">
        <v>49</v>
      </c>
      <c r="G3" s="180" t="s">
        <v>36</v>
      </c>
      <c r="H3" s="177" t="s">
        <v>51</v>
      </c>
      <c r="K3" s="26"/>
      <c r="L3" s="26"/>
    </row>
    <row r="4" spans="2:12" s="24" customFormat="1">
      <c r="B4" s="176"/>
      <c r="C4" s="174"/>
      <c r="D4" s="178"/>
      <c r="E4" s="178"/>
      <c r="F4" s="178"/>
      <c r="G4" s="181"/>
      <c r="H4" s="178"/>
      <c r="K4" s="26"/>
      <c r="L4" s="26"/>
    </row>
    <row r="5" spans="2:12" s="24" customFormat="1">
      <c r="B5" s="176"/>
      <c r="C5" s="174">
        <v>0.41666666666666669</v>
      </c>
      <c r="D5" s="178"/>
      <c r="E5" s="178"/>
      <c r="F5" s="178"/>
      <c r="G5" s="181"/>
      <c r="H5" s="178"/>
      <c r="K5" s="26"/>
      <c r="L5" s="26"/>
    </row>
    <row r="6" spans="2:12" s="24" customFormat="1">
      <c r="B6" s="176"/>
      <c r="C6" s="174"/>
      <c r="D6" s="178"/>
      <c r="E6" s="178"/>
      <c r="F6" s="178"/>
      <c r="G6" s="181"/>
      <c r="H6" s="178"/>
      <c r="K6" s="26"/>
      <c r="L6" s="26"/>
    </row>
    <row r="7" spans="2:12" s="24" customFormat="1">
      <c r="B7" s="176"/>
      <c r="C7" s="174">
        <v>0.45833333333333331</v>
      </c>
      <c r="D7" s="178"/>
      <c r="E7" s="178"/>
      <c r="F7" s="178"/>
      <c r="G7" s="181"/>
      <c r="H7" s="178"/>
      <c r="K7" s="26"/>
      <c r="L7" s="26"/>
    </row>
    <row r="8" spans="2:12" s="24" customFormat="1">
      <c r="B8" s="176"/>
      <c r="C8" s="174"/>
      <c r="D8" s="178"/>
      <c r="E8" s="178"/>
      <c r="F8" s="178"/>
      <c r="G8" s="181"/>
      <c r="H8" s="178"/>
      <c r="K8" s="26"/>
      <c r="L8" s="26"/>
    </row>
    <row r="9" spans="2:12" s="24" customFormat="1">
      <c r="B9" s="176"/>
      <c r="C9" s="174">
        <v>0.54166666666666663</v>
      </c>
      <c r="D9" s="178"/>
      <c r="E9" s="178"/>
      <c r="F9" s="178"/>
      <c r="G9" s="181"/>
      <c r="H9" s="178"/>
      <c r="K9" s="26"/>
      <c r="L9" s="26"/>
    </row>
    <row r="10" spans="2:12" s="24" customFormat="1">
      <c r="B10" s="176"/>
      <c r="C10" s="174"/>
      <c r="D10" s="178"/>
      <c r="E10" s="178"/>
      <c r="F10" s="178"/>
      <c r="G10" s="181"/>
      <c r="H10" s="178"/>
      <c r="K10" s="26"/>
      <c r="L10" s="26"/>
    </row>
    <row r="11" spans="2:12" s="24" customFormat="1" ht="20.25" customHeight="1">
      <c r="B11" s="176"/>
      <c r="C11" s="174">
        <v>0.58333333333333337</v>
      </c>
      <c r="D11" s="178"/>
      <c r="E11" s="178"/>
      <c r="F11" s="178"/>
      <c r="G11" s="181"/>
      <c r="H11" s="178"/>
      <c r="K11" s="26"/>
      <c r="L11" s="26"/>
    </row>
    <row r="12" spans="2:12" s="24" customFormat="1">
      <c r="B12" s="176"/>
      <c r="C12" s="174"/>
      <c r="D12" s="178"/>
      <c r="E12" s="178"/>
      <c r="F12" s="178"/>
      <c r="G12" s="181"/>
      <c r="H12" s="178"/>
      <c r="K12" s="26"/>
      <c r="L12" s="26"/>
    </row>
    <row r="13" spans="2:12" s="24" customFormat="1">
      <c r="B13" s="176"/>
      <c r="C13" s="174">
        <v>0.625</v>
      </c>
      <c r="D13" s="178"/>
      <c r="E13" s="178"/>
      <c r="F13" s="178"/>
      <c r="G13" s="181"/>
      <c r="H13" s="178"/>
      <c r="K13" s="26"/>
      <c r="L13" s="26"/>
    </row>
    <row r="14" spans="2:12" s="24" customFormat="1">
      <c r="B14" s="176"/>
      <c r="C14" s="174"/>
      <c r="D14" s="178"/>
      <c r="E14" s="178"/>
      <c r="F14" s="178"/>
      <c r="G14" s="181"/>
      <c r="H14" s="178"/>
      <c r="K14" s="26"/>
      <c r="L14" s="26"/>
    </row>
    <row r="15" spans="2:12" s="24" customFormat="1">
      <c r="B15" s="176"/>
      <c r="C15" s="174">
        <v>0.66666666666666663</v>
      </c>
      <c r="D15" s="178"/>
      <c r="E15" s="178"/>
      <c r="F15" s="178"/>
      <c r="G15" s="181"/>
      <c r="H15" s="178"/>
      <c r="K15" s="26"/>
      <c r="L15" s="26"/>
    </row>
    <row r="16" spans="2:12" s="24" customFormat="1">
      <c r="B16" s="176"/>
      <c r="C16" s="174"/>
      <c r="D16" s="178"/>
      <c r="E16" s="178"/>
      <c r="F16" s="178"/>
      <c r="G16" s="181"/>
      <c r="H16" s="178"/>
      <c r="K16" s="26"/>
      <c r="L16" s="26"/>
    </row>
    <row r="17" spans="2:12">
      <c r="B17" s="176"/>
      <c r="C17" s="174">
        <v>0.70833333333333337</v>
      </c>
      <c r="D17" s="178"/>
      <c r="E17" s="178"/>
      <c r="F17" s="178"/>
      <c r="G17" s="181"/>
      <c r="H17" s="178"/>
    </row>
    <row r="18" spans="2:12">
      <c r="B18" s="176"/>
      <c r="C18" s="174"/>
      <c r="D18" s="179"/>
      <c r="E18" s="179"/>
      <c r="F18" s="179"/>
      <c r="G18" s="182"/>
      <c r="H18" s="179"/>
    </row>
    <row r="19" spans="2:12">
      <c r="C19" s="27"/>
      <c r="D19" s="20"/>
      <c r="E19" s="20"/>
      <c r="F19" s="21"/>
      <c r="G19" s="20"/>
      <c r="H19" s="20"/>
    </row>
    <row r="20" spans="2:12" s="24" customFormat="1" ht="21" customHeight="1">
      <c r="B20" s="175">
        <f>B3+1</f>
        <v>19</v>
      </c>
      <c r="C20" s="186">
        <v>0.375</v>
      </c>
      <c r="D20" s="180" t="s">
        <v>36</v>
      </c>
      <c r="E20" s="177" t="s">
        <v>50</v>
      </c>
      <c r="F20" s="173"/>
      <c r="G20" s="191" t="s">
        <v>46</v>
      </c>
      <c r="H20" s="173"/>
      <c r="K20" s="26"/>
      <c r="L20" s="26"/>
    </row>
    <row r="21" spans="2:12" s="24" customFormat="1">
      <c r="B21" s="176"/>
      <c r="C21" s="187"/>
      <c r="D21" s="181"/>
      <c r="E21" s="178"/>
      <c r="F21" s="173"/>
      <c r="G21" s="191"/>
      <c r="H21" s="173"/>
      <c r="K21" s="26"/>
      <c r="L21" s="26"/>
    </row>
    <row r="22" spans="2:12" s="24" customFormat="1">
      <c r="B22" s="176"/>
      <c r="C22" s="186">
        <v>0.41666666666666669</v>
      </c>
      <c r="D22" s="181"/>
      <c r="E22" s="178"/>
      <c r="F22" s="173"/>
      <c r="G22" s="191"/>
      <c r="H22" s="173"/>
      <c r="K22" s="26"/>
      <c r="L22" s="26"/>
    </row>
    <row r="23" spans="2:12" s="24" customFormat="1">
      <c r="B23" s="176"/>
      <c r="C23" s="187"/>
      <c r="D23" s="181"/>
      <c r="E23" s="178"/>
      <c r="F23" s="173"/>
      <c r="G23" s="191"/>
      <c r="H23" s="173"/>
      <c r="K23" s="26"/>
      <c r="L23" s="26"/>
    </row>
    <row r="24" spans="2:12" s="24" customFormat="1">
      <c r="B24" s="176"/>
      <c r="C24" s="186">
        <v>0.45833333333333331</v>
      </c>
      <c r="D24" s="181"/>
      <c r="E24" s="178"/>
      <c r="F24" s="173"/>
      <c r="G24" s="191"/>
      <c r="H24" s="173"/>
      <c r="K24" s="26"/>
      <c r="L24" s="26"/>
    </row>
    <row r="25" spans="2:12" s="24" customFormat="1">
      <c r="B25" s="176"/>
      <c r="C25" s="187"/>
      <c r="D25" s="181"/>
      <c r="E25" s="178"/>
      <c r="F25" s="173"/>
      <c r="G25" s="191"/>
      <c r="H25" s="173"/>
      <c r="K25" s="26"/>
      <c r="L25" s="26"/>
    </row>
    <row r="26" spans="2:12" s="24" customFormat="1">
      <c r="B26" s="176"/>
      <c r="C26" s="186">
        <v>0.54166666666666663</v>
      </c>
      <c r="D26" s="181"/>
      <c r="E26" s="178"/>
      <c r="F26" s="173"/>
      <c r="G26" s="191"/>
      <c r="H26" s="173"/>
      <c r="K26" s="26"/>
      <c r="L26" s="26"/>
    </row>
    <row r="27" spans="2:12" s="24" customFormat="1">
      <c r="B27" s="176"/>
      <c r="C27" s="187"/>
      <c r="D27" s="181"/>
      <c r="E27" s="178"/>
      <c r="F27" s="173"/>
      <c r="G27" s="191"/>
      <c r="H27" s="173"/>
      <c r="K27" s="26"/>
      <c r="L27" s="26"/>
    </row>
    <row r="28" spans="2:12" s="24" customFormat="1" ht="20.25" customHeight="1">
      <c r="B28" s="176"/>
      <c r="C28" s="186">
        <v>0.58333333333333337</v>
      </c>
      <c r="D28" s="181"/>
      <c r="E28" s="178"/>
      <c r="F28" s="173"/>
      <c r="G28" s="191" t="s">
        <v>25</v>
      </c>
      <c r="H28" s="173"/>
      <c r="K28" s="26"/>
      <c r="L28" s="26"/>
    </row>
    <row r="29" spans="2:12" s="24" customFormat="1">
      <c r="B29" s="176"/>
      <c r="C29" s="187"/>
      <c r="D29" s="181"/>
      <c r="E29" s="178"/>
      <c r="F29" s="173"/>
      <c r="G29" s="191"/>
      <c r="H29" s="173"/>
      <c r="K29" s="26"/>
      <c r="L29" s="26"/>
    </row>
    <row r="30" spans="2:12" s="24" customFormat="1">
      <c r="B30" s="176"/>
      <c r="C30" s="186">
        <v>0.625</v>
      </c>
      <c r="D30" s="181"/>
      <c r="E30" s="178"/>
      <c r="F30" s="173"/>
      <c r="G30" s="191"/>
      <c r="H30" s="173"/>
      <c r="K30" s="26"/>
      <c r="L30" s="26"/>
    </row>
    <row r="31" spans="2:12" s="24" customFormat="1">
      <c r="B31" s="176"/>
      <c r="C31" s="187"/>
      <c r="D31" s="181"/>
      <c r="E31" s="178"/>
      <c r="F31" s="173"/>
      <c r="G31" s="191"/>
      <c r="H31" s="173"/>
      <c r="K31" s="26"/>
      <c r="L31" s="26"/>
    </row>
    <row r="32" spans="2:12" s="24" customFormat="1">
      <c r="B32" s="176"/>
      <c r="C32" s="186">
        <v>0.66666666666666663</v>
      </c>
      <c r="D32" s="181"/>
      <c r="E32" s="178"/>
      <c r="F32" s="173"/>
      <c r="G32" s="191"/>
      <c r="H32" s="173"/>
      <c r="K32" s="26"/>
      <c r="L32" s="26"/>
    </row>
    <row r="33" spans="2:12" s="24" customFormat="1">
      <c r="B33" s="176"/>
      <c r="C33" s="187"/>
      <c r="D33" s="181"/>
      <c r="E33" s="178"/>
      <c r="F33" s="173"/>
      <c r="G33" s="191"/>
      <c r="H33" s="173"/>
      <c r="K33" s="26"/>
      <c r="L33" s="26"/>
    </row>
    <row r="34" spans="2:12">
      <c r="B34" s="176"/>
      <c r="C34" s="186">
        <v>0.70833333333333337</v>
      </c>
      <c r="D34" s="181"/>
      <c r="E34" s="178"/>
      <c r="F34" s="173"/>
      <c r="G34" s="191"/>
      <c r="H34" s="173"/>
    </row>
    <row r="35" spans="2:12">
      <c r="B35" s="176"/>
      <c r="C35" s="187"/>
      <c r="D35" s="182"/>
      <c r="E35" s="179"/>
      <c r="F35" s="173"/>
      <c r="G35" s="191"/>
      <c r="H35" s="173"/>
    </row>
    <row r="37" spans="2:12" ht="20.25" customHeight="1">
      <c r="B37" s="175">
        <f>B20+1</f>
        <v>20</v>
      </c>
      <c r="C37" s="174">
        <v>0.375</v>
      </c>
      <c r="D37" s="173" t="s">
        <v>52</v>
      </c>
      <c r="E37" s="173" t="s">
        <v>52</v>
      </c>
      <c r="F37" s="183" t="s">
        <v>53</v>
      </c>
      <c r="G37" s="173" t="s">
        <v>52</v>
      </c>
      <c r="H37" s="173" t="s">
        <v>52</v>
      </c>
    </row>
    <row r="38" spans="2:12">
      <c r="B38" s="176"/>
      <c r="C38" s="174"/>
      <c r="D38" s="173"/>
      <c r="E38" s="173"/>
      <c r="F38" s="184"/>
      <c r="G38" s="173"/>
      <c r="H38" s="173"/>
    </row>
    <row r="39" spans="2:12">
      <c r="B39" s="176"/>
      <c r="C39" s="174">
        <v>0.41666666666666669</v>
      </c>
      <c r="D39" s="173"/>
      <c r="E39" s="173"/>
      <c r="F39" s="184"/>
      <c r="G39" s="173"/>
      <c r="H39" s="173"/>
    </row>
    <row r="40" spans="2:12">
      <c r="B40" s="176"/>
      <c r="C40" s="174"/>
      <c r="D40" s="173"/>
      <c r="E40" s="173"/>
      <c r="F40" s="184"/>
      <c r="G40" s="173"/>
      <c r="H40" s="173"/>
    </row>
    <row r="41" spans="2:12">
      <c r="B41" s="176"/>
      <c r="C41" s="174">
        <v>0.45833333333333331</v>
      </c>
      <c r="D41" s="173"/>
      <c r="E41" s="173"/>
      <c r="F41" s="184"/>
      <c r="G41" s="173"/>
      <c r="H41" s="173"/>
    </row>
    <row r="42" spans="2:12">
      <c r="B42" s="176"/>
      <c r="C42" s="174"/>
      <c r="D42" s="173"/>
      <c r="E42" s="173"/>
      <c r="F42" s="184"/>
      <c r="G42" s="173"/>
      <c r="H42" s="173"/>
    </row>
    <row r="43" spans="2:12">
      <c r="B43" s="176"/>
      <c r="C43" s="174">
        <v>0.54166666666666663</v>
      </c>
      <c r="D43" s="173"/>
      <c r="E43" s="173"/>
      <c r="F43" s="184"/>
      <c r="G43" s="173"/>
      <c r="H43" s="173"/>
    </row>
    <row r="44" spans="2:12">
      <c r="B44" s="176"/>
      <c r="C44" s="174"/>
      <c r="D44" s="173"/>
      <c r="E44" s="173"/>
      <c r="F44" s="185"/>
      <c r="G44" s="173"/>
      <c r="H44" s="173"/>
    </row>
    <row r="45" spans="2:12" ht="20.25" customHeight="1">
      <c r="B45" s="176"/>
      <c r="C45" s="174">
        <v>0.58333333333333337</v>
      </c>
      <c r="D45" s="173" t="s">
        <v>54</v>
      </c>
      <c r="E45" s="183" t="s">
        <v>55</v>
      </c>
      <c r="F45" s="173" t="s">
        <v>52</v>
      </c>
      <c r="G45" s="173" t="s">
        <v>52</v>
      </c>
      <c r="H45" s="173" t="s">
        <v>52</v>
      </c>
    </row>
    <row r="46" spans="2:12">
      <c r="B46" s="176"/>
      <c r="C46" s="174"/>
      <c r="D46" s="173"/>
      <c r="E46" s="184"/>
      <c r="F46" s="173"/>
      <c r="G46" s="173"/>
      <c r="H46" s="173"/>
    </row>
    <row r="47" spans="2:12">
      <c r="B47" s="176"/>
      <c r="C47" s="174">
        <v>0.625</v>
      </c>
      <c r="D47" s="173"/>
      <c r="E47" s="184"/>
      <c r="F47" s="173"/>
      <c r="G47" s="173"/>
      <c r="H47" s="173"/>
    </row>
    <row r="48" spans="2:12">
      <c r="B48" s="176"/>
      <c r="C48" s="174"/>
      <c r="D48" s="173"/>
      <c r="E48" s="184"/>
      <c r="F48" s="173"/>
      <c r="G48" s="173"/>
      <c r="H48" s="173"/>
    </row>
    <row r="49" spans="2:8">
      <c r="B49" s="176"/>
      <c r="C49" s="174">
        <v>0.66666666666666663</v>
      </c>
      <c r="D49" s="173"/>
      <c r="E49" s="184"/>
      <c r="F49" s="173"/>
      <c r="G49" s="173"/>
      <c r="H49" s="173"/>
    </row>
    <row r="50" spans="2:8">
      <c r="B50" s="176"/>
      <c r="C50" s="174"/>
      <c r="D50" s="173"/>
      <c r="E50" s="184"/>
      <c r="F50" s="173"/>
      <c r="G50" s="173"/>
      <c r="H50" s="173"/>
    </row>
    <row r="51" spans="2:8">
      <c r="B51" s="176"/>
      <c r="C51" s="174">
        <v>0.70833333333333337</v>
      </c>
      <c r="D51" s="173"/>
      <c r="E51" s="184"/>
      <c r="F51" s="173"/>
      <c r="G51" s="173"/>
      <c r="H51" s="173"/>
    </row>
    <row r="52" spans="2:8">
      <c r="B52" s="176"/>
      <c r="C52" s="174"/>
      <c r="D52" s="173"/>
      <c r="E52" s="185"/>
      <c r="F52" s="173"/>
      <c r="G52" s="173"/>
      <c r="H52" s="173"/>
    </row>
    <row r="54" spans="2:8" ht="20.25" customHeight="1">
      <c r="B54" s="175">
        <f>B37+1</f>
        <v>21</v>
      </c>
      <c r="C54" s="174">
        <v>0.375</v>
      </c>
      <c r="D54" s="173" t="s">
        <v>52</v>
      </c>
      <c r="E54" s="173" t="s">
        <v>52</v>
      </c>
      <c r="F54" s="173" t="s">
        <v>52</v>
      </c>
      <c r="G54" s="173" t="s">
        <v>52</v>
      </c>
      <c r="H54" s="173" t="s">
        <v>52</v>
      </c>
    </row>
    <row r="55" spans="2:8">
      <c r="B55" s="176"/>
      <c r="C55" s="174"/>
      <c r="D55" s="173"/>
      <c r="E55" s="173"/>
      <c r="F55" s="173"/>
      <c r="G55" s="173"/>
      <c r="H55" s="173"/>
    </row>
    <row r="56" spans="2:8">
      <c r="B56" s="176"/>
      <c r="C56" s="174">
        <v>0.41666666666666669</v>
      </c>
      <c r="D56" s="173"/>
      <c r="E56" s="173"/>
      <c r="F56" s="173"/>
      <c r="G56" s="173"/>
      <c r="H56" s="173"/>
    </row>
    <row r="57" spans="2:8">
      <c r="B57" s="176"/>
      <c r="C57" s="174"/>
      <c r="D57" s="173"/>
      <c r="E57" s="173"/>
      <c r="F57" s="173"/>
      <c r="G57" s="173"/>
      <c r="H57" s="173"/>
    </row>
    <row r="58" spans="2:8">
      <c r="B58" s="176"/>
      <c r="C58" s="174">
        <v>0.45833333333333331</v>
      </c>
      <c r="D58" s="173"/>
      <c r="E58" s="173"/>
      <c r="F58" s="173"/>
      <c r="G58" s="173"/>
      <c r="H58" s="173"/>
    </row>
    <row r="59" spans="2:8">
      <c r="B59" s="176"/>
      <c r="C59" s="174"/>
      <c r="D59" s="173"/>
      <c r="E59" s="173"/>
      <c r="F59" s="173"/>
      <c r="G59" s="173"/>
      <c r="H59" s="173"/>
    </row>
    <row r="60" spans="2:8">
      <c r="B60" s="176"/>
      <c r="C60" s="174">
        <v>0.54166666666666663</v>
      </c>
      <c r="D60" s="173"/>
      <c r="E60" s="173"/>
      <c r="F60" s="173"/>
      <c r="G60" s="173"/>
      <c r="H60" s="173"/>
    </row>
    <row r="61" spans="2:8">
      <c r="B61" s="176"/>
      <c r="C61" s="174"/>
      <c r="D61" s="173"/>
      <c r="E61" s="173"/>
      <c r="F61" s="173"/>
      <c r="G61" s="173"/>
      <c r="H61" s="173"/>
    </row>
    <row r="62" spans="2:8" ht="20.25" customHeight="1">
      <c r="B62" s="176"/>
      <c r="C62" s="174">
        <v>0.58333333333333337</v>
      </c>
      <c r="D62" s="173" t="s">
        <v>52</v>
      </c>
      <c r="E62" s="183" t="s">
        <v>55</v>
      </c>
      <c r="F62" s="173" t="s">
        <v>52</v>
      </c>
      <c r="G62" s="173" t="s">
        <v>56</v>
      </c>
      <c r="H62" s="173" t="s">
        <v>57</v>
      </c>
    </row>
    <row r="63" spans="2:8">
      <c r="B63" s="176"/>
      <c r="C63" s="174"/>
      <c r="D63" s="173"/>
      <c r="E63" s="184"/>
      <c r="F63" s="173"/>
      <c r="G63" s="173"/>
      <c r="H63" s="173"/>
    </row>
    <row r="64" spans="2:8">
      <c r="B64" s="176"/>
      <c r="C64" s="174">
        <v>0.625</v>
      </c>
      <c r="D64" s="173"/>
      <c r="E64" s="184"/>
      <c r="F64" s="173"/>
      <c r="G64" s="173"/>
      <c r="H64" s="173"/>
    </row>
    <row r="65" spans="2:8">
      <c r="B65" s="176"/>
      <c r="C65" s="174"/>
      <c r="D65" s="173"/>
      <c r="E65" s="184"/>
      <c r="F65" s="173"/>
      <c r="G65" s="173"/>
      <c r="H65" s="173"/>
    </row>
    <row r="66" spans="2:8">
      <c r="B66" s="176"/>
      <c r="C66" s="174">
        <v>0.66666666666666663</v>
      </c>
      <c r="D66" s="173"/>
      <c r="E66" s="184"/>
      <c r="F66" s="173"/>
      <c r="G66" s="173"/>
      <c r="H66" s="173"/>
    </row>
    <row r="67" spans="2:8">
      <c r="B67" s="176"/>
      <c r="C67" s="174"/>
      <c r="D67" s="173"/>
      <c r="E67" s="184"/>
      <c r="F67" s="173"/>
      <c r="G67" s="173"/>
      <c r="H67" s="173"/>
    </row>
    <row r="68" spans="2:8">
      <c r="B68" s="176"/>
      <c r="C68" s="174">
        <v>0.70833333333333337</v>
      </c>
      <c r="D68" s="173"/>
      <c r="E68" s="184"/>
      <c r="F68" s="173"/>
      <c r="G68" s="173"/>
      <c r="H68" s="173"/>
    </row>
    <row r="69" spans="2:8">
      <c r="B69" s="176"/>
      <c r="C69" s="174"/>
      <c r="D69" s="173"/>
      <c r="E69" s="185"/>
      <c r="F69" s="173"/>
      <c r="G69" s="173"/>
      <c r="H69" s="173"/>
    </row>
    <row r="71" spans="2:8" ht="20.25" customHeight="1">
      <c r="B71" s="175">
        <f>IF((B54+1) &gt; 52, 1, B54+1)</f>
        <v>22</v>
      </c>
      <c r="C71" s="174">
        <v>0.375</v>
      </c>
      <c r="D71" s="173" t="s">
        <v>52</v>
      </c>
      <c r="E71" s="183" t="s">
        <v>61</v>
      </c>
      <c r="F71" s="173" t="s">
        <v>52</v>
      </c>
      <c r="G71" s="173" t="s">
        <v>52</v>
      </c>
      <c r="H71" s="173" t="s">
        <v>52</v>
      </c>
    </row>
    <row r="72" spans="2:8">
      <c r="B72" s="176"/>
      <c r="C72" s="174"/>
      <c r="D72" s="173"/>
      <c r="E72" s="184"/>
      <c r="F72" s="173"/>
      <c r="G72" s="173"/>
      <c r="H72" s="173"/>
    </row>
    <row r="73" spans="2:8">
      <c r="B73" s="176"/>
      <c r="C73" s="174">
        <v>0.41666666666666669</v>
      </c>
      <c r="D73" s="173"/>
      <c r="E73" s="184"/>
      <c r="F73" s="173"/>
      <c r="G73" s="173"/>
      <c r="H73" s="173"/>
    </row>
    <row r="74" spans="2:8">
      <c r="B74" s="176"/>
      <c r="C74" s="174"/>
      <c r="D74" s="173"/>
      <c r="E74" s="184"/>
      <c r="F74" s="173"/>
      <c r="G74" s="173"/>
      <c r="H74" s="173"/>
    </row>
    <row r="75" spans="2:8">
      <c r="B75" s="176"/>
      <c r="C75" s="174">
        <v>0.45833333333333331</v>
      </c>
      <c r="D75" s="173"/>
      <c r="E75" s="184"/>
      <c r="F75" s="173"/>
      <c r="G75" s="173"/>
      <c r="H75" s="173"/>
    </row>
    <row r="76" spans="2:8">
      <c r="B76" s="176"/>
      <c r="C76" s="174"/>
      <c r="D76" s="173"/>
      <c r="E76" s="184"/>
      <c r="F76" s="173"/>
      <c r="G76" s="173"/>
      <c r="H76" s="173"/>
    </row>
    <row r="77" spans="2:8">
      <c r="B77" s="176"/>
      <c r="C77" s="174">
        <v>0.54166666666666663</v>
      </c>
      <c r="D77" s="173"/>
      <c r="E77" s="184"/>
      <c r="F77" s="173"/>
      <c r="G77" s="173"/>
      <c r="H77" s="173"/>
    </row>
    <row r="78" spans="2:8">
      <c r="B78" s="176"/>
      <c r="C78" s="174"/>
      <c r="D78" s="173"/>
      <c r="E78" s="185"/>
      <c r="F78" s="173"/>
      <c r="G78" s="173"/>
      <c r="H78" s="173"/>
    </row>
    <row r="79" spans="2:8" ht="20.25" customHeight="1">
      <c r="B79" s="176"/>
      <c r="C79" s="174">
        <v>0.58333333333333337</v>
      </c>
      <c r="D79" s="173" t="s">
        <v>52</v>
      </c>
      <c r="E79" s="183" t="s">
        <v>55</v>
      </c>
      <c r="F79" s="173" t="s">
        <v>52</v>
      </c>
      <c r="G79" s="173" t="s">
        <v>56</v>
      </c>
      <c r="H79" s="173" t="s">
        <v>57</v>
      </c>
    </row>
    <row r="80" spans="2:8">
      <c r="B80" s="176"/>
      <c r="C80" s="174"/>
      <c r="D80" s="173"/>
      <c r="E80" s="184"/>
      <c r="F80" s="173"/>
      <c r="G80" s="173"/>
      <c r="H80" s="173"/>
    </row>
    <row r="81" spans="2:8">
      <c r="B81" s="176"/>
      <c r="C81" s="174">
        <v>0.625</v>
      </c>
      <c r="D81" s="173"/>
      <c r="E81" s="184"/>
      <c r="F81" s="173"/>
      <c r="G81" s="173"/>
      <c r="H81" s="173"/>
    </row>
    <row r="82" spans="2:8">
      <c r="B82" s="176"/>
      <c r="C82" s="174"/>
      <c r="D82" s="173"/>
      <c r="E82" s="184"/>
      <c r="F82" s="173"/>
      <c r="G82" s="173"/>
      <c r="H82" s="173"/>
    </row>
    <row r="83" spans="2:8">
      <c r="B83" s="176"/>
      <c r="C83" s="174">
        <v>0.66666666666666663</v>
      </c>
      <c r="D83" s="173"/>
      <c r="E83" s="184"/>
      <c r="F83" s="173"/>
      <c r="G83" s="173"/>
      <c r="H83" s="173"/>
    </row>
    <row r="84" spans="2:8">
      <c r="B84" s="176"/>
      <c r="C84" s="174"/>
      <c r="D84" s="173"/>
      <c r="E84" s="184"/>
      <c r="F84" s="173"/>
      <c r="G84" s="173"/>
      <c r="H84" s="173"/>
    </row>
    <row r="85" spans="2:8">
      <c r="B85" s="176"/>
      <c r="C85" s="174">
        <v>0.70833333333333337</v>
      </c>
      <c r="D85" s="173"/>
      <c r="E85" s="184"/>
      <c r="F85" s="173"/>
      <c r="G85" s="173"/>
      <c r="H85" s="173"/>
    </row>
    <row r="86" spans="2:8">
      <c r="B86" s="176"/>
      <c r="C86" s="174"/>
      <c r="D86" s="173"/>
      <c r="E86" s="185"/>
      <c r="F86" s="173"/>
      <c r="G86" s="173"/>
      <c r="H86" s="173"/>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94">
    <mergeCell ref="D62:D69"/>
    <mergeCell ref="D71:D78"/>
    <mergeCell ref="D79:D86"/>
    <mergeCell ref="E3:E18"/>
    <mergeCell ref="F3:F18"/>
    <mergeCell ref="B3:B18"/>
    <mergeCell ref="C3:C4"/>
    <mergeCell ref="D3:D18"/>
    <mergeCell ref="C15:C16"/>
    <mergeCell ref="C17:C18"/>
    <mergeCell ref="C5:C6"/>
    <mergeCell ref="C7:C8"/>
    <mergeCell ref="C9:C10"/>
    <mergeCell ref="C11:C12"/>
    <mergeCell ref="C13:C14"/>
    <mergeCell ref="B20:B35"/>
    <mergeCell ref="C20:C21"/>
    <mergeCell ref="D20:D35"/>
    <mergeCell ref="F20:F27"/>
    <mergeCell ref="G20:G27"/>
    <mergeCell ref="C32:C33"/>
    <mergeCell ref="C34:C35"/>
    <mergeCell ref="H20:H27"/>
    <mergeCell ref="C22:C23"/>
    <mergeCell ref="C24:C25"/>
    <mergeCell ref="C26:C27"/>
    <mergeCell ref="C28:C29"/>
    <mergeCell ref="F28:F35"/>
    <mergeCell ref="G28:G35"/>
    <mergeCell ref="H28:H35"/>
    <mergeCell ref="C30:C31"/>
    <mergeCell ref="B37:B52"/>
    <mergeCell ref="C37:C38"/>
    <mergeCell ref="E37:E44"/>
    <mergeCell ref="F37:F44"/>
    <mergeCell ref="C49:C50"/>
    <mergeCell ref="C51:C52"/>
    <mergeCell ref="D37:D44"/>
    <mergeCell ref="D45:D52"/>
    <mergeCell ref="H37:H44"/>
    <mergeCell ref="C39:C40"/>
    <mergeCell ref="C41:C42"/>
    <mergeCell ref="C43:C44"/>
    <mergeCell ref="C45:C46"/>
    <mergeCell ref="E45:E52"/>
    <mergeCell ref="F45:F52"/>
    <mergeCell ref="G45:G52"/>
    <mergeCell ref="H45:H52"/>
    <mergeCell ref="C47:C48"/>
    <mergeCell ref="G37:G44"/>
    <mergeCell ref="G62:G69"/>
    <mergeCell ref="H62:H69"/>
    <mergeCell ref="C64:C65"/>
    <mergeCell ref="B54:B69"/>
    <mergeCell ref="C54:C55"/>
    <mergeCell ref="E54:E61"/>
    <mergeCell ref="F54:F61"/>
    <mergeCell ref="G54:G61"/>
    <mergeCell ref="C66:C67"/>
    <mergeCell ref="C68:C69"/>
    <mergeCell ref="C56:C57"/>
    <mergeCell ref="C58:C59"/>
    <mergeCell ref="C60:C61"/>
    <mergeCell ref="C62:C63"/>
    <mergeCell ref="E62:E69"/>
    <mergeCell ref="D54:D61"/>
    <mergeCell ref="B71:B86"/>
    <mergeCell ref="C71:C72"/>
    <mergeCell ref="E71:E78"/>
    <mergeCell ref="F71:F78"/>
    <mergeCell ref="C83:C84"/>
    <mergeCell ref="C85:C86"/>
    <mergeCell ref="C73:C74"/>
    <mergeCell ref="C75:C76"/>
    <mergeCell ref="C77:C78"/>
    <mergeCell ref="C79:C80"/>
    <mergeCell ref="E79:E86"/>
    <mergeCell ref="C81:C82"/>
    <mergeCell ref="G3:G18"/>
    <mergeCell ref="H3:H18"/>
    <mergeCell ref="E20:E35"/>
    <mergeCell ref="D88:D95"/>
    <mergeCell ref="E88:E103"/>
    <mergeCell ref="F88:F103"/>
    <mergeCell ref="G88:G103"/>
    <mergeCell ref="H88:H103"/>
    <mergeCell ref="D96:D103"/>
    <mergeCell ref="H71:H78"/>
    <mergeCell ref="F79:F86"/>
    <mergeCell ref="G79:G86"/>
    <mergeCell ref="H79:H86"/>
    <mergeCell ref="G71:G78"/>
    <mergeCell ref="H54:H61"/>
    <mergeCell ref="F62:F69"/>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024665-8530-4965-8F1F-C1445A91D031}">
  <sheetPr>
    <pageSetUpPr fitToPage="1"/>
  </sheetPr>
  <dimension ref="B1:L106"/>
  <sheetViews>
    <sheetView showGridLines="0" zoomScale="55" zoomScaleNormal="55" workbookViewId="0">
      <pane ySplit="2" topLeftCell="A51" activePane="bottomLeft" state="frozen"/>
      <selection pane="bottomLeft" activeCell="D71" sqref="D71:H86"/>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s="4" customFormat="1" ht="21" thickBot="1">
      <c r="D1" s="10"/>
      <c r="E1" s="11"/>
      <c r="F1" s="10"/>
      <c r="G1" s="10"/>
      <c r="H1" s="10"/>
    </row>
    <row r="2" spans="2:12" s="4" customFormat="1">
      <c r="B2" s="15"/>
      <c r="C2" s="16"/>
      <c r="D2" s="17" t="s">
        <v>4</v>
      </c>
      <c r="E2" s="17" t="s">
        <v>5</v>
      </c>
      <c r="F2" s="17" t="s">
        <v>6</v>
      </c>
      <c r="G2" s="17" t="s">
        <v>7</v>
      </c>
      <c r="H2" s="18" t="s">
        <v>8</v>
      </c>
    </row>
    <row r="3" spans="2:12" s="4" customFormat="1" ht="20.25" customHeight="1">
      <c r="B3" s="175">
        <v>14</v>
      </c>
      <c r="C3" s="174">
        <v>0.375</v>
      </c>
      <c r="D3" s="180" t="s">
        <v>45</v>
      </c>
      <c r="E3" s="191" t="s">
        <v>46</v>
      </c>
      <c r="F3" s="191" t="s">
        <v>46</v>
      </c>
      <c r="G3" s="191" t="s">
        <v>46</v>
      </c>
      <c r="H3" s="191" t="s">
        <v>46</v>
      </c>
      <c r="K3" s="7"/>
      <c r="L3" s="7"/>
    </row>
    <row r="4" spans="2:12" s="4" customFormat="1">
      <c r="B4" s="176"/>
      <c r="C4" s="174"/>
      <c r="D4" s="181"/>
      <c r="E4" s="191"/>
      <c r="F4" s="191"/>
      <c r="G4" s="191"/>
      <c r="H4" s="191"/>
      <c r="K4" s="7"/>
      <c r="L4" s="7"/>
    </row>
    <row r="5" spans="2:12" s="4" customFormat="1">
      <c r="B5" s="176"/>
      <c r="C5" s="174">
        <v>0.41666666666666669</v>
      </c>
      <c r="D5" s="181"/>
      <c r="E5" s="191"/>
      <c r="F5" s="191"/>
      <c r="G5" s="191"/>
      <c r="H5" s="191"/>
      <c r="K5" s="7"/>
      <c r="L5" s="7"/>
    </row>
    <row r="6" spans="2:12" s="4" customFormat="1">
      <c r="B6" s="176"/>
      <c r="C6" s="174"/>
      <c r="D6" s="181"/>
      <c r="E6" s="191"/>
      <c r="F6" s="191"/>
      <c r="G6" s="191"/>
      <c r="H6" s="191"/>
      <c r="K6" s="7"/>
      <c r="L6" s="7"/>
    </row>
    <row r="7" spans="2:12" s="4" customFormat="1">
      <c r="B7" s="176"/>
      <c r="C7" s="174">
        <v>0.45833333333333331</v>
      </c>
      <c r="D7" s="181"/>
      <c r="E7" s="191"/>
      <c r="F7" s="191"/>
      <c r="G7" s="191"/>
      <c r="H7" s="191"/>
      <c r="K7" s="7"/>
      <c r="L7" s="7"/>
    </row>
    <row r="8" spans="2:12" s="4" customFormat="1">
      <c r="B8" s="176"/>
      <c r="C8" s="174"/>
      <c r="D8" s="181"/>
      <c r="E8" s="191"/>
      <c r="F8" s="191"/>
      <c r="G8" s="191"/>
      <c r="H8" s="191"/>
      <c r="K8" s="7"/>
      <c r="L8" s="7"/>
    </row>
    <row r="9" spans="2:12" s="4" customFormat="1">
      <c r="B9" s="176"/>
      <c r="C9" s="174">
        <v>0.54166666666666663</v>
      </c>
      <c r="D9" s="181"/>
      <c r="E9" s="191"/>
      <c r="F9" s="191"/>
      <c r="G9" s="191"/>
      <c r="H9" s="191"/>
      <c r="K9" s="7"/>
      <c r="L9" s="7"/>
    </row>
    <row r="10" spans="2:12" s="4" customFormat="1">
      <c r="B10" s="176"/>
      <c r="C10" s="174"/>
      <c r="D10" s="181"/>
      <c r="E10" s="191"/>
      <c r="F10" s="191"/>
      <c r="G10" s="191"/>
      <c r="H10" s="191"/>
      <c r="K10" s="7"/>
      <c r="L10" s="7"/>
    </row>
    <row r="11" spans="2:12" s="4" customFormat="1" ht="20.25" customHeight="1">
      <c r="B11" s="176"/>
      <c r="C11" s="174">
        <v>0.58333333333333337</v>
      </c>
      <c r="D11" s="181"/>
      <c r="E11" s="191"/>
      <c r="F11" s="191"/>
      <c r="G11" s="191" t="s">
        <v>25</v>
      </c>
      <c r="H11" s="191"/>
      <c r="K11" s="7"/>
      <c r="L11" s="7"/>
    </row>
    <row r="12" spans="2:12" s="4" customFormat="1">
      <c r="B12" s="176"/>
      <c r="C12" s="174"/>
      <c r="D12" s="181"/>
      <c r="E12" s="191"/>
      <c r="F12" s="191"/>
      <c r="G12" s="191"/>
      <c r="H12" s="191"/>
      <c r="K12" s="7"/>
      <c r="L12" s="7"/>
    </row>
    <row r="13" spans="2:12" s="4" customFormat="1">
      <c r="B13" s="176"/>
      <c r="C13" s="174">
        <v>0.625</v>
      </c>
      <c r="D13" s="181"/>
      <c r="E13" s="191"/>
      <c r="F13" s="191"/>
      <c r="G13" s="191"/>
      <c r="H13" s="191"/>
      <c r="K13" s="7"/>
      <c r="L13" s="7"/>
    </row>
    <row r="14" spans="2:12" s="4" customFormat="1">
      <c r="B14" s="176"/>
      <c r="C14" s="174"/>
      <c r="D14" s="181"/>
      <c r="E14" s="191"/>
      <c r="F14" s="191"/>
      <c r="G14" s="191"/>
      <c r="H14" s="191"/>
      <c r="K14" s="7"/>
      <c r="L14" s="7"/>
    </row>
    <row r="15" spans="2:12" s="4" customFormat="1">
      <c r="B15" s="176"/>
      <c r="C15" s="174">
        <v>0.66666666666666663</v>
      </c>
      <c r="D15" s="181"/>
      <c r="E15" s="191"/>
      <c r="F15" s="191"/>
      <c r="G15" s="191"/>
      <c r="H15" s="191"/>
      <c r="K15" s="7"/>
      <c r="L15" s="7"/>
    </row>
    <row r="16" spans="2:12" s="4" customFormat="1">
      <c r="B16" s="176"/>
      <c r="C16" s="174"/>
      <c r="D16" s="181"/>
      <c r="E16" s="191"/>
      <c r="F16" s="191"/>
      <c r="G16" s="191"/>
      <c r="H16" s="191"/>
      <c r="K16" s="7"/>
      <c r="L16" s="7"/>
    </row>
    <row r="17" spans="2:12">
      <c r="B17" s="176"/>
      <c r="C17" s="174">
        <v>0.70833333333333337</v>
      </c>
      <c r="D17" s="181"/>
      <c r="E17" s="191"/>
      <c r="F17" s="191"/>
      <c r="G17" s="191"/>
      <c r="H17" s="191"/>
    </row>
    <row r="18" spans="2:12">
      <c r="B18" s="176"/>
      <c r="C18" s="174"/>
      <c r="D18" s="182"/>
      <c r="E18" s="191"/>
      <c r="F18" s="191"/>
      <c r="G18" s="191"/>
      <c r="H18" s="191"/>
    </row>
    <row r="19" spans="2:12">
      <c r="C19" s="19"/>
      <c r="D19" s="20"/>
      <c r="E19" s="20"/>
      <c r="F19" s="21"/>
      <c r="G19" s="20"/>
      <c r="H19" s="20"/>
    </row>
    <row r="20" spans="2:12" s="4" customFormat="1" ht="21" customHeight="1">
      <c r="B20" s="175">
        <f>B3+1</f>
        <v>15</v>
      </c>
      <c r="C20" s="186">
        <v>0.375</v>
      </c>
      <c r="D20" s="177" t="s">
        <v>45</v>
      </c>
      <c r="E20" s="192" t="s">
        <v>48</v>
      </c>
      <c r="F20" s="191" t="s">
        <v>46</v>
      </c>
      <c r="G20" s="191" t="s">
        <v>46</v>
      </c>
      <c r="H20" s="191" t="s">
        <v>46</v>
      </c>
      <c r="K20" s="7"/>
      <c r="L20" s="7"/>
    </row>
    <row r="21" spans="2:12" s="4" customFormat="1">
      <c r="B21" s="176"/>
      <c r="C21" s="187"/>
      <c r="D21" s="178"/>
      <c r="E21" s="193"/>
      <c r="F21" s="191"/>
      <c r="G21" s="191"/>
      <c r="H21" s="191"/>
      <c r="K21" s="7"/>
      <c r="L21" s="7"/>
    </row>
    <row r="22" spans="2:12" s="4" customFormat="1">
      <c r="B22" s="176"/>
      <c r="C22" s="186">
        <v>0.41666666666666669</v>
      </c>
      <c r="D22" s="178"/>
      <c r="E22" s="193"/>
      <c r="F22" s="191"/>
      <c r="G22" s="191"/>
      <c r="H22" s="191"/>
      <c r="K22" s="7"/>
      <c r="L22" s="7"/>
    </row>
    <row r="23" spans="2:12" s="4" customFormat="1">
      <c r="B23" s="176"/>
      <c r="C23" s="187"/>
      <c r="D23" s="178"/>
      <c r="E23" s="193"/>
      <c r="F23" s="191"/>
      <c r="G23" s="191"/>
      <c r="H23" s="191"/>
      <c r="K23" s="7"/>
      <c r="L23" s="7"/>
    </row>
    <row r="24" spans="2:12" s="4" customFormat="1">
      <c r="B24" s="176"/>
      <c r="C24" s="186">
        <v>0.45833333333333331</v>
      </c>
      <c r="D24" s="178"/>
      <c r="E24" s="193"/>
      <c r="F24" s="191"/>
      <c r="G24" s="191"/>
      <c r="H24" s="191"/>
      <c r="K24" s="7"/>
      <c r="L24" s="7"/>
    </row>
    <row r="25" spans="2:12" s="4" customFormat="1">
      <c r="B25" s="176"/>
      <c r="C25" s="187"/>
      <c r="D25" s="178"/>
      <c r="E25" s="193"/>
      <c r="F25" s="191"/>
      <c r="G25" s="191"/>
      <c r="H25" s="191"/>
      <c r="K25" s="7"/>
      <c r="L25" s="7"/>
    </row>
    <row r="26" spans="2:12" s="4" customFormat="1">
      <c r="B26" s="176"/>
      <c r="C26" s="186">
        <v>0.54166666666666663</v>
      </c>
      <c r="D26" s="178"/>
      <c r="E26" s="193"/>
      <c r="F26" s="191"/>
      <c r="G26" s="191"/>
      <c r="H26" s="191"/>
      <c r="K26" s="7"/>
      <c r="L26" s="7"/>
    </row>
    <row r="27" spans="2:12" s="4" customFormat="1">
      <c r="B27" s="176"/>
      <c r="C27" s="187"/>
      <c r="D27" s="178"/>
      <c r="E27" s="193"/>
      <c r="F27" s="191"/>
      <c r="G27" s="191"/>
      <c r="H27" s="191"/>
      <c r="K27" s="7"/>
      <c r="L27" s="7"/>
    </row>
    <row r="28" spans="2:12" s="4" customFormat="1" ht="20.25" customHeight="1">
      <c r="B28" s="176"/>
      <c r="C28" s="186">
        <v>0.58333333333333337</v>
      </c>
      <c r="D28" s="178"/>
      <c r="E28" s="193"/>
      <c r="F28" s="191"/>
      <c r="G28" s="191" t="s">
        <v>25</v>
      </c>
      <c r="H28" s="191"/>
      <c r="K28" s="7"/>
      <c r="L28" s="7"/>
    </row>
    <row r="29" spans="2:12" s="4" customFormat="1">
      <c r="B29" s="176"/>
      <c r="C29" s="187"/>
      <c r="D29" s="178"/>
      <c r="E29" s="193"/>
      <c r="F29" s="191"/>
      <c r="G29" s="191"/>
      <c r="H29" s="191"/>
      <c r="K29" s="7"/>
      <c r="L29" s="7"/>
    </row>
    <row r="30" spans="2:12" s="4" customFormat="1">
      <c r="B30" s="176"/>
      <c r="C30" s="186">
        <v>0.625</v>
      </c>
      <c r="D30" s="178"/>
      <c r="E30" s="193"/>
      <c r="F30" s="191"/>
      <c r="G30" s="191"/>
      <c r="H30" s="191"/>
      <c r="K30" s="7"/>
      <c r="L30" s="7"/>
    </row>
    <row r="31" spans="2:12" s="4" customFormat="1">
      <c r="B31" s="176"/>
      <c r="C31" s="187"/>
      <c r="D31" s="178"/>
      <c r="E31" s="193"/>
      <c r="F31" s="191"/>
      <c r="G31" s="191"/>
      <c r="H31" s="191"/>
      <c r="K31" s="7"/>
      <c r="L31" s="7"/>
    </row>
    <row r="32" spans="2:12" s="4" customFormat="1">
      <c r="B32" s="176"/>
      <c r="C32" s="186">
        <v>0.66666666666666663</v>
      </c>
      <c r="D32" s="178"/>
      <c r="E32" s="193"/>
      <c r="F32" s="191"/>
      <c r="G32" s="191"/>
      <c r="H32" s="191"/>
      <c r="K32" s="7"/>
      <c r="L32" s="7"/>
    </row>
    <row r="33" spans="2:12" s="4" customFormat="1">
      <c r="B33" s="176"/>
      <c r="C33" s="187"/>
      <c r="D33" s="178"/>
      <c r="E33" s="193"/>
      <c r="F33" s="191"/>
      <c r="G33" s="191"/>
      <c r="H33" s="191"/>
      <c r="K33" s="7"/>
      <c r="L33" s="7"/>
    </row>
    <row r="34" spans="2:12">
      <c r="B34" s="176"/>
      <c r="C34" s="186">
        <v>0.70833333333333337</v>
      </c>
      <c r="D34" s="178"/>
      <c r="E34" s="193"/>
      <c r="F34" s="191"/>
      <c r="G34" s="191"/>
      <c r="H34" s="191"/>
    </row>
    <row r="35" spans="2:12">
      <c r="B35" s="176"/>
      <c r="C35" s="187"/>
      <c r="D35" s="179"/>
      <c r="E35" s="194"/>
      <c r="F35" s="191"/>
      <c r="G35" s="191"/>
      <c r="H35" s="191"/>
    </row>
    <row r="36" spans="2:12">
      <c r="D36" s="28"/>
      <c r="E36" s="30"/>
      <c r="F36" s="29"/>
      <c r="G36" s="29"/>
      <c r="H36" s="29"/>
    </row>
    <row r="37" spans="2:12" ht="20.25" customHeight="1">
      <c r="B37" s="175">
        <f>B20+1</f>
        <v>16</v>
      </c>
      <c r="C37" s="174">
        <v>0.375</v>
      </c>
      <c r="D37" s="177" t="s">
        <v>45</v>
      </c>
      <c r="E37" s="191" t="s">
        <v>46</v>
      </c>
      <c r="F37" s="192" t="s">
        <v>48</v>
      </c>
      <c r="G37" s="191" t="s">
        <v>46</v>
      </c>
      <c r="H37" s="177" t="s">
        <v>49</v>
      </c>
    </row>
    <row r="38" spans="2:12">
      <c r="B38" s="176"/>
      <c r="C38" s="174"/>
      <c r="D38" s="178"/>
      <c r="E38" s="191"/>
      <c r="F38" s="193"/>
      <c r="G38" s="191"/>
      <c r="H38" s="178"/>
    </row>
    <row r="39" spans="2:12">
      <c r="B39" s="176"/>
      <c r="C39" s="174">
        <v>0.41666666666666669</v>
      </c>
      <c r="D39" s="178"/>
      <c r="E39" s="191"/>
      <c r="F39" s="193"/>
      <c r="G39" s="191"/>
      <c r="H39" s="178"/>
    </row>
    <row r="40" spans="2:12">
      <c r="B40" s="176"/>
      <c r="C40" s="174"/>
      <c r="D40" s="178"/>
      <c r="E40" s="191"/>
      <c r="F40" s="193"/>
      <c r="G40" s="191"/>
      <c r="H40" s="178"/>
    </row>
    <row r="41" spans="2:12">
      <c r="B41" s="176"/>
      <c r="C41" s="174">
        <v>0.45833333333333331</v>
      </c>
      <c r="D41" s="178"/>
      <c r="E41" s="191"/>
      <c r="F41" s="193"/>
      <c r="G41" s="191"/>
      <c r="H41" s="178"/>
    </row>
    <row r="42" spans="2:12">
      <c r="B42" s="176"/>
      <c r="C42" s="174"/>
      <c r="D42" s="178"/>
      <c r="E42" s="191"/>
      <c r="F42" s="193"/>
      <c r="G42" s="191"/>
      <c r="H42" s="178"/>
    </row>
    <row r="43" spans="2:12">
      <c r="B43" s="176"/>
      <c r="C43" s="174">
        <v>0.54166666666666663</v>
      </c>
      <c r="D43" s="178"/>
      <c r="E43" s="191"/>
      <c r="F43" s="193"/>
      <c r="G43" s="191"/>
      <c r="H43" s="178"/>
    </row>
    <row r="44" spans="2:12">
      <c r="B44" s="176"/>
      <c r="C44" s="174"/>
      <c r="D44" s="178"/>
      <c r="E44" s="191"/>
      <c r="F44" s="193"/>
      <c r="G44" s="191"/>
      <c r="H44" s="178"/>
    </row>
    <row r="45" spans="2:12" ht="20.25" customHeight="1">
      <c r="B45" s="176"/>
      <c r="C45" s="174">
        <v>0.58333333333333337</v>
      </c>
      <c r="D45" s="178"/>
      <c r="E45" s="191"/>
      <c r="F45" s="193"/>
      <c r="G45" s="191" t="s">
        <v>25</v>
      </c>
      <c r="H45" s="178"/>
    </row>
    <row r="46" spans="2:12">
      <c r="B46" s="176"/>
      <c r="C46" s="174"/>
      <c r="D46" s="178"/>
      <c r="E46" s="191"/>
      <c r="F46" s="193"/>
      <c r="G46" s="191"/>
      <c r="H46" s="178"/>
    </row>
    <row r="47" spans="2:12">
      <c r="B47" s="176"/>
      <c r="C47" s="174">
        <v>0.625</v>
      </c>
      <c r="D47" s="178"/>
      <c r="E47" s="191"/>
      <c r="F47" s="193"/>
      <c r="G47" s="191"/>
      <c r="H47" s="178"/>
    </row>
    <row r="48" spans="2:12">
      <c r="B48" s="176"/>
      <c r="C48" s="174"/>
      <c r="D48" s="178"/>
      <c r="E48" s="191"/>
      <c r="F48" s="193"/>
      <c r="G48" s="191"/>
      <c r="H48" s="178"/>
    </row>
    <row r="49" spans="2:8">
      <c r="B49" s="176"/>
      <c r="C49" s="174">
        <v>0.66666666666666663</v>
      </c>
      <c r="D49" s="178"/>
      <c r="E49" s="191"/>
      <c r="F49" s="193"/>
      <c r="G49" s="191"/>
      <c r="H49" s="178"/>
    </row>
    <row r="50" spans="2:8">
      <c r="B50" s="176"/>
      <c r="C50" s="174"/>
      <c r="D50" s="178"/>
      <c r="E50" s="191"/>
      <c r="F50" s="193"/>
      <c r="G50" s="191"/>
      <c r="H50" s="178"/>
    </row>
    <row r="51" spans="2:8">
      <c r="B51" s="176"/>
      <c r="C51" s="174">
        <v>0.70833333333333337</v>
      </c>
      <c r="D51" s="178"/>
      <c r="E51" s="191"/>
      <c r="F51" s="193"/>
      <c r="G51" s="191"/>
      <c r="H51" s="178"/>
    </row>
    <row r="52" spans="2:8">
      <c r="B52" s="176"/>
      <c r="C52" s="174"/>
      <c r="D52" s="179"/>
      <c r="E52" s="191"/>
      <c r="F52" s="194"/>
      <c r="G52" s="191"/>
      <c r="H52" s="179"/>
    </row>
    <row r="53" spans="2:8">
      <c r="D53" s="28"/>
      <c r="E53" s="30"/>
      <c r="F53" s="29"/>
      <c r="G53" s="29"/>
      <c r="H53" s="29"/>
    </row>
    <row r="54" spans="2:8" ht="20.25" customHeight="1">
      <c r="B54" s="175">
        <f>B37+1</f>
        <v>17</v>
      </c>
      <c r="C54" s="174">
        <v>0.375</v>
      </c>
      <c r="D54" s="177" t="s">
        <v>45</v>
      </c>
      <c r="E54" s="177" t="s">
        <v>49</v>
      </c>
      <c r="F54" s="192" t="s">
        <v>48</v>
      </c>
      <c r="G54" s="191" t="s">
        <v>34</v>
      </c>
      <c r="H54" s="177" t="s">
        <v>49</v>
      </c>
    </row>
    <row r="55" spans="2:8">
      <c r="B55" s="176"/>
      <c r="C55" s="174"/>
      <c r="D55" s="178"/>
      <c r="E55" s="178"/>
      <c r="F55" s="193"/>
      <c r="G55" s="191"/>
      <c r="H55" s="178"/>
    </row>
    <row r="56" spans="2:8">
      <c r="B56" s="176"/>
      <c r="C56" s="174">
        <v>0.41666666666666669</v>
      </c>
      <c r="D56" s="178"/>
      <c r="E56" s="178"/>
      <c r="F56" s="193"/>
      <c r="G56" s="191"/>
      <c r="H56" s="178"/>
    </row>
    <row r="57" spans="2:8">
      <c r="B57" s="176"/>
      <c r="C57" s="174"/>
      <c r="D57" s="178"/>
      <c r="E57" s="178"/>
      <c r="F57" s="193"/>
      <c r="G57" s="191"/>
      <c r="H57" s="178"/>
    </row>
    <row r="58" spans="2:8">
      <c r="B58" s="176"/>
      <c r="C58" s="174">
        <v>0.45833333333333331</v>
      </c>
      <c r="D58" s="178"/>
      <c r="E58" s="178"/>
      <c r="F58" s="193"/>
      <c r="G58" s="191"/>
      <c r="H58" s="178"/>
    </row>
    <row r="59" spans="2:8">
      <c r="B59" s="176"/>
      <c r="C59" s="174"/>
      <c r="D59" s="178"/>
      <c r="E59" s="178"/>
      <c r="F59" s="193"/>
      <c r="G59" s="191"/>
      <c r="H59" s="178"/>
    </row>
    <row r="60" spans="2:8">
      <c r="B60" s="176"/>
      <c r="C60" s="174">
        <v>0.54166666666666663</v>
      </c>
      <c r="D60" s="178"/>
      <c r="E60" s="178"/>
      <c r="F60" s="193"/>
      <c r="G60" s="191"/>
      <c r="H60" s="178"/>
    </row>
    <row r="61" spans="2:8">
      <c r="B61" s="176"/>
      <c r="C61" s="174"/>
      <c r="D61" s="178"/>
      <c r="E61" s="178"/>
      <c r="F61" s="193"/>
      <c r="G61" s="191"/>
      <c r="H61" s="178"/>
    </row>
    <row r="62" spans="2:8" ht="20.25" customHeight="1">
      <c r="B62" s="176"/>
      <c r="C62" s="174">
        <v>0.58333333333333337</v>
      </c>
      <c r="D62" s="178"/>
      <c r="E62" s="178"/>
      <c r="F62" s="193"/>
      <c r="G62" s="191" t="s">
        <v>25</v>
      </c>
      <c r="H62" s="178"/>
    </row>
    <row r="63" spans="2:8">
      <c r="B63" s="176"/>
      <c r="C63" s="174"/>
      <c r="D63" s="178"/>
      <c r="E63" s="178"/>
      <c r="F63" s="193"/>
      <c r="G63" s="191"/>
      <c r="H63" s="178"/>
    </row>
    <row r="64" spans="2:8">
      <c r="B64" s="176"/>
      <c r="C64" s="174">
        <v>0.625</v>
      </c>
      <c r="D64" s="178"/>
      <c r="E64" s="178"/>
      <c r="F64" s="193"/>
      <c r="G64" s="191"/>
      <c r="H64" s="178"/>
    </row>
    <row r="65" spans="2:8">
      <c r="B65" s="176"/>
      <c r="C65" s="174"/>
      <c r="D65" s="178"/>
      <c r="E65" s="178"/>
      <c r="F65" s="193"/>
      <c r="G65" s="191"/>
      <c r="H65" s="178"/>
    </row>
    <row r="66" spans="2:8">
      <c r="B66" s="176"/>
      <c r="C66" s="174">
        <v>0.66666666666666663</v>
      </c>
      <c r="D66" s="178"/>
      <c r="E66" s="178"/>
      <c r="F66" s="193"/>
      <c r="G66" s="191"/>
      <c r="H66" s="178"/>
    </row>
    <row r="67" spans="2:8">
      <c r="B67" s="176"/>
      <c r="C67" s="174"/>
      <c r="D67" s="178"/>
      <c r="E67" s="178"/>
      <c r="F67" s="193"/>
      <c r="G67" s="191"/>
      <c r="H67" s="178"/>
    </row>
    <row r="68" spans="2:8">
      <c r="B68" s="176"/>
      <c r="C68" s="174">
        <v>0.70833333333333337</v>
      </c>
      <c r="D68" s="178"/>
      <c r="E68" s="178"/>
      <c r="F68" s="193"/>
      <c r="G68" s="191"/>
      <c r="H68" s="178"/>
    </row>
    <row r="69" spans="2:8">
      <c r="B69" s="176"/>
      <c r="C69" s="174"/>
      <c r="D69" s="179"/>
      <c r="E69" s="179"/>
      <c r="F69" s="194"/>
      <c r="G69" s="191"/>
      <c r="H69" s="179"/>
    </row>
    <row r="70" spans="2:8">
      <c r="D70" s="28"/>
      <c r="E70" s="30"/>
      <c r="F70" s="29"/>
      <c r="G70" s="29"/>
      <c r="H70" s="29"/>
    </row>
    <row r="71" spans="2:8" ht="20.25" customHeight="1">
      <c r="B71" s="175">
        <f>IF((B54+1) &gt; 52, 1, B54+1)</f>
        <v>18</v>
      </c>
      <c r="C71" s="174">
        <v>0.375</v>
      </c>
      <c r="D71" s="177" t="s">
        <v>45</v>
      </c>
      <c r="E71" s="177" t="s">
        <v>49</v>
      </c>
      <c r="F71" s="177" t="s">
        <v>49</v>
      </c>
      <c r="G71" s="180" t="s">
        <v>36</v>
      </c>
      <c r="H71" s="177" t="s">
        <v>51</v>
      </c>
    </row>
    <row r="72" spans="2:8">
      <c r="B72" s="176"/>
      <c r="C72" s="174"/>
      <c r="D72" s="178"/>
      <c r="E72" s="178"/>
      <c r="F72" s="178"/>
      <c r="G72" s="181"/>
      <c r="H72" s="178"/>
    </row>
    <row r="73" spans="2:8">
      <c r="B73" s="176"/>
      <c r="C73" s="174">
        <v>0.41666666666666669</v>
      </c>
      <c r="D73" s="178"/>
      <c r="E73" s="178"/>
      <c r="F73" s="178"/>
      <c r="G73" s="181"/>
      <c r="H73" s="178"/>
    </row>
    <row r="74" spans="2:8">
      <c r="B74" s="176"/>
      <c r="C74" s="174"/>
      <c r="D74" s="178"/>
      <c r="E74" s="178"/>
      <c r="F74" s="178"/>
      <c r="G74" s="181"/>
      <c r="H74" s="178"/>
    </row>
    <row r="75" spans="2:8">
      <c r="B75" s="176"/>
      <c r="C75" s="174">
        <v>0.45833333333333331</v>
      </c>
      <c r="D75" s="178"/>
      <c r="E75" s="178"/>
      <c r="F75" s="178"/>
      <c r="G75" s="181"/>
      <c r="H75" s="178"/>
    </row>
    <row r="76" spans="2:8">
      <c r="B76" s="176"/>
      <c r="C76" s="174"/>
      <c r="D76" s="178"/>
      <c r="E76" s="178"/>
      <c r="F76" s="178"/>
      <c r="G76" s="181"/>
      <c r="H76" s="178"/>
    </row>
    <row r="77" spans="2:8">
      <c r="B77" s="176"/>
      <c r="C77" s="174">
        <v>0.54166666666666663</v>
      </c>
      <c r="D77" s="178"/>
      <c r="E77" s="178"/>
      <c r="F77" s="178"/>
      <c r="G77" s="181"/>
      <c r="H77" s="178"/>
    </row>
    <row r="78" spans="2:8">
      <c r="B78" s="176"/>
      <c r="C78" s="174"/>
      <c r="D78" s="178"/>
      <c r="E78" s="178"/>
      <c r="F78" s="178"/>
      <c r="G78" s="181"/>
      <c r="H78" s="178"/>
    </row>
    <row r="79" spans="2:8" ht="20.25" customHeight="1">
      <c r="B79" s="176"/>
      <c r="C79" s="174">
        <v>0.58333333333333337</v>
      </c>
      <c r="D79" s="178"/>
      <c r="E79" s="178"/>
      <c r="F79" s="178"/>
      <c r="G79" s="181"/>
      <c r="H79" s="178"/>
    </row>
    <row r="80" spans="2:8">
      <c r="B80" s="176"/>
      <c r="C80" s="174"/>
      <c r="D80" s="178"/>
      <c r="E80" s="178"/>
      <c r="F80" s="178"/>
      <c r="G80" s="181"/>
      <c r="H80" s="178"/>
    </row>
    <row r="81" spans="2:8">
      <c r="B81" s="176"/>
      <c r="C81" s="174">
        <v>0.625</v>
      </c>
      <c r="D81" s="178"/>
      <c r="E81" s="178"/>
      <c r="F81" s="178"/>
      <c r="G81" s="181"/>
      <c r="H81" s="178"/>
    </row>
    <row r="82" spans="2:8">
      <c r="B82" s="176"/>
      <c r="C82" s="174"/>
      <c r="D82" s="178"/>
      <c r="E82" s="178"/>
      <c r="F82" s="178"/>
      <c r="G82" s="181"/>
      <c r="H82" s="178"/>
    </row>
    <row r="83" spans="2:8">
      <c r="B83" s="176"/>
      <c r="C83" s="174">
        <v>0.66666666666666663</v>
      </c>
      <c r="D83" s="178"/>
      <c r="E83" s="178"/>
      <c r="F83" s="178"/>
      <c r="G83" s="181"/>
      <c r="H83" s="178"/>
    </row>
    <row r="84" spans="2:8">
      <c r="B84" s="176"/>
      <c r="C84" s="174"/>
      <c r="D84" s="178"/>
      <c r="E84" s="178"/>
      <c r="F84" s="178"/>
      <c r="G84" s="181"/>
      <c r="H84" s="178"/>
    </row>
    <row r="85" spans="2:8">
      <c r="B85" s="176"/>
      <c r="C85" s="174">
        <v>0.70833333333333337</v>
      </c>
      <c r="D85" s="178"/>
      <c r="E85" s="178"/>
      <c r="F85" s="178"/>
      <c r="G85" s="181"/>
      <c r="H85" s="178"/>
    </row>
    <row r="86" spans="2:8">
      <c r="B86" s="176"/>
      <c r="C86" s="174"/>
      <c r="D86" s="179"/>
      <c r="E86" s="179"/>
      <c r="F86" s="179"/>
      <c r="G86" s="182"/>
      <c r="H86" s="179"/>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4" spans="4:8">
      <c r="D104" s="28"/>
      <c r="E104" s="30"/>
      <c r="F104" s="29"/>
      <c r="G104" s="29"/>
      <c r="H104" s="29"/>
    </row>
    <row r="105" spans="4:8" ht="24">
      <c r="D105" s="28" t="s">
        <v>26</v>
      </c>
      <c r="E105" s="31" t="s">
        <v>33</v>
      </c>
      <c r="F105" s="29"/>
      <c r="G105" s="29"/>
      <c r="H105" s="29"/>
    </row>
    <row r="106" spans="4:8">
      <c r="D106" s="28" t="s">
        <v>34</v>
      </c>
      <c r="E106" s="30"/>
      <c r="F106" s="29"/>
      <c r="G106" s="29"/>
      <c r="H106" s="29"/>
    </row>
  </sheetData>
  <mergeCells count="80">
    <mergeCell ref="B3:B18"/>
    <mergeCell ref="C3:C4"/>
    <mergeCell ref="D3:D18"/>
    <mergeCell ref="E3:E18"/>
    <mergeCell ref="F3:F18"/>
    <mergeCell ref="H3:H18"/>
    <mergeCell ref="C5:C6"/>
    <mergeCell ref="C7:C8"/>
    <mergeCell ref="C9:C10"/>
    <mergeCell ref="C11:C12"/>
    <mergeCell ref="G11:G18"/>
    <mergeCell ref="C13:C14"/>
    <mergeCell ref="C15:C16"/>
    <mergeCell ref="C17:C18"/>
    <mergeCell ref="G3:G10"/>
    <mergeCell ref="B20:B35"/>
    <mergeCell ref="C20:C21"/>
    <mergeCell ref="D20:D35"/>
    <mergeCell ref="F20:F35"/>
    <mergeCell ref="G20:G27"/>
    <mergeCell ref="C22:C23"/>
    <mergeCell ref="C24:C25"/>
    <mergeCell ref="C26:C27"/>
    <mergeCell ref="C28:C29"/>
    <mergeCell ref="G28:G35"/>
    <mergeCell ref="C30:C31"/>
    <mergeCell ref="C32:C33"/>
    <mergeCell ref="C34:C35"/>
    <mergeCell ref="E20:E35"/>
    <mergeCell ref="B37:B52"/>
    <mergeCell ref="C37:C38"/>
    <mergeCell ref="D37:D52"/>
    <mergeCell ref="E37:E52"/>
    <mergeCell ref="F37:F52"/>
    <mergeCell ref="C45:C46"/>
    <mergeCell ref="C51:C52"/>
    <mergeCell ref="C47:C48"/>
    <mergeCell ref="B54:B69"/>
    <mergeCell ref="C54:C55"/>
    <mergeCell ref="D54:D69"/>
    <mergeCell ref="G54:G61"/>
    <mergeCell ref="G62:G69"/>
    <mergeCell ref="B71:B86"/>
    <mergeCell ref="C71:C72"/>
    <mergeCell ref="D71:D86"/>
    <mergeCell ref="C77:C78"/>
    <mergeCell ref="C79:C80"/>
    <mergeCell ref="C81:C82"/>
    <mergeCell ref="C83:C84"/>
    <mergeCell ref="C85:C86"/>
    <mergeCell ref="G37:G44"/>
    <mergeCell ref="C73:C74"/>
    <mergeCell ref="C75:C76"/>
    <mergeCell ref="C56:C57"/>
    <mergeCell ref="C58:C59"/>
    <mergeCell ref="C60:C61"/>
    <mergeCell ref="C62:C63"/>
    <mergeCell ref="C64:C65"/>
    <mergeCell ref="C66:C67"/>
    <mergeCell ref="C68:C69"/>
    <mergeCell ref="C39:C40"/>
    <mergeCell ref="C41:C42"/>
    <mergeCell ref="C43:C44"/>
    <mergeCell ref="C49:C50"/>
    <mergeCell ref="H20:H35"/>
    <mergeCell ref="D88:D95"/>
    <mergeCell ref="E88:E103"/>
    <mergeCell ref="F88:F103"/>
    <mergeCell ref="G88:G103"/>
    <mergeCell ref="H88:H103"/>
    <mergeCell ref="D96:D103"/>
    <mergeCell ref="E54:E69"/>
    <mergeCell ref="F54:F69"/>
    <mergeCell ref="G45:G52"/>
    <mergeCell ref="H37:H52"/>
    <mergeCell ref="H54:H69"/>
    <mergeCell ref="G71:G86"/>
    <mergeCell ref="H71:H86"/>
    <mergeCell ref="E71:E86"/>
    <mergeCell ref="F71:F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E9825E-8320-4560-BC98-3F45F49830D2}">
  <sheetPr>
    <pageSetUpPr fitToPage="1"/>
  </sheetPr>
  <dimension ref="B1:L86"/>
  <sheetViews>
    <sheetView showGridLines="0" zoomScale="55" zoomScaleNormal="55" workbookViewId="0">
      <pane ySplit="2" topLeftCell="A51" activePane="bottomLeft" state="frozen"/>
      <selection activeCell="G28" sqref="G28:G35"/>
      <selection pane="bottomLeft" activeCell="E54" sqref="E54:E69"/>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s="4" customFormat="1" ht="21" thickBot="1">
      <c r="D1" s="10"/>
      <c r="E1" s="11"/>
      <c r="F1" s="10"/>
      <c r="G1" s="10"/>
      <c r="H1" s="10"/>
    </row>
    <row r="2" spans="2:12" s="4" customFormat="1">
      <c r="B2" s="15"/>
      <c r="C2" s="16"/>
      <c r="D2" s="17" t="s">
        <v>4</v>
      </c>
      <c r="E2" s="17" t="s">
        <v>5</v>
      </c>
      <c r="F2" s="17" t="s">
        <v>6</v>
      </c>
      <c r="G2" s="17" t="s">
        <v>7</v>
      </c>
      <c r="H2" s="18" t="s">
        <v>8</v>
      </c>
    </row>
    <row r="3" spans="2:12" s="4" customFormat="1" ht="20.25" customHeight="1">
      <c r="B3" s="175">
        <v>10</v>
      </c>
      <c r="C3" s="174">
        <v>0.375</v>
      </c>
      <c r="D3" s="173" t="s">
        <v>36</v>
      </c>
      <c r="E3" s="191" t="s">
        <v>28</v>
      </c>
      <c r="F3" s="191" t="s">
        <v>28</v>
      </c>
      <c r="G3" s="191" t="s">
        <v>28</v>
      </c>
      <c r="H3" s="191" t="s">
        <v>28</v>
      </c>
      <c r="K3" s="7"/>
      <c r="L3" s="7"/>
    </row>
    <row r="4" spans="2:12" s="4" customFormat="1">
      <c r="B4" s="176"/>
      <c r="C4" s="174"/>
      <c r="D4" s="173"/>
      <c r="E4" s="191"/>
      <c r="F4" s="191"/>
      <c r="G4" s="191"/>
      <c r="H4" s="191"/>
      <c r="K4" s="7"/>
      <c r="L4" s="7"/>
    </row>
    <row r="5" spans="2:12" s="4" customFormat="1">
      <c r="B5" s="176"/>
      <c r="C5" s="174">
        <v>0.41666666666666669</v>
      </c>
      <c r="D5" s="173"/>
      <c r="E5" s="191"/>
      <c r="F5" s="191"/>
      <c r="G5" s="191"/>
      <c r="H5" s="191"/>
      <c r="K5" s="7"/>
      <c r="L5" s="7"/>
    </row>
    <row r="6" spans="2:12" s="4" customFormat="1">
      <c r="B6" s="176"/>
      <c r="C6" s="174"/>
      <c r="D6" s="173"/>
      <c r="E6" s="191"/>
      <c r="F6" s="191"/>
      <c r="G6" s="191"/>
      <c r="H6" s="191"/>
      <c r="K6" s="7"/>
      <c r="L6" s="7"/>
    </row>
    <row r="7" spans="2:12" s="4" customFormat="1">
      <c r="B7" s="176"/>
      <c r="C7" s="174">
        <v>0.45833333333333331</v>
      </c>
      <c r="D7" s="173"/>
      <c r="E7" s="191"/>
      <c r="F7" s="191"/>
      <c r="G7" s="191"/>
      <c r="H7" s="191"/>
      <c r="K7" s="7"/>
      <c r="L7" s="7"/>
    </row>
    <row r="8" spans="2:12" s="4" customFormat="1">
      <c r="B8" s="176"/>
      <c r="C8" s="174"/>
      <c r="D8" s="173"/>
      <c r="E8" s="191"/>
      <c r="F8" s="191"/>
      <c r="G8" s="191"/>
      <c r="H8" s="191"/>
      <c r="K8" s="7"/>
      <c r="L8" s="7"/>
    </row>
    <row r="9" spans="2:12" s="4" customFormat="1">
      <c r="B9" s="176"/>
      <c r="C9" s="174">
        <v>0.54166666666666663</v>
      </c>
      <c r="D9" s="173"/>
      <c r="E9" s="191"/>
      <c r="F9" s="191"/>
      <c r="G9" s="191"/>
      <c r="H9" s="191"/>
      <c r="K9" s="7"/>
      <c r="L9" s="7"/>
    </row>
    <row r="10" spans="2:12" s="4" customFormat="1">
      <c r="B10" s="176"/>
      <c r="C10" s="174"/>
      <c r="D10" s="173"/>
      <c r="E10" s="191"/>
      <c r="F10" s="191"/>
      <c r="G10" s="191"/>
      <c r="H10" s="191"/>
      <c r="K10" s="7"/>
      <c r="L10" s="7"/>
    </row>
    <row r="11" spans="2:12" s="4" customFormat="1" ht="20.25" customHeight="1">
      <c r="B11" s="176"/>
      <c r="C11" s="174">
        <v>0.58333333333333337</v>
      </c>
      <c r="D11" s="173"/>
      <c r="E11" s="191"/>
      <c r="F11" s="191"/>
      <c r="G11" s="191" t="s">
        <v>25</v>
      </c>
      <c r="H11" s="191"/>
      <c r="K11" s="7"/>
      <c r="L11" s="7"/>
    </row>
    <row r="12" spans="2:12" s="4" customFormat="1">
      <c r="B12" s="176"/>
      <c r="C12" s="174"/>
      <c r="D12" s="173"/>
      <c r="E12" s="191"/>
      <c r="F12" s="191"/>
      <c r="G12" s="191"/>
      <c r="H12" s="191"/>
      <c r="K12" s="7"/>
      <c r="L12" s="7"/>
    </row>
    <row r="13" spans="2:12" s="4" customFormat="1">
      <c r="B13" s="176"/>
      <c r="C13" s="174">
        <v>0.625</v>
      </c>
      <c r="D13" s="173"/>
      <c r="E13" s="191"/>
      <c r="F13" s="191"/>
      <c r="G13" s="191"/>
      <c r="H13" s="191"/>
      <c r="K13" s="7"/>
      <c r="L13" s="7"/>
    </row>
    <row r="14" spans="2:12" s="4" customFormat="1">
      <c r="B14" s="176"/>
      <c r="C14" s="174"/>
      <c r="D14" s="173"/>
      <c r="E14" s="191"/>
      <c r="F14" s="191"/>
      <c r="G14" s="191"/>
      <c r="H14" s="191"/>
      <c r="K14" s="7"/>
      <c r="L14" s="7"/>
    </row>
    <row r="15" spans="2:12" s="4" customFormat="1">
      <c r="B15" s="176"/>
      <c r="C15" s="174">
        <v>0.66666666666666663</v>
      </c>
      <c r="D15" s="173"/>
      <c r="E15" s="191"/>
      <c r="F15" s="191"/>
      <c r="G15" s="191"/>
      <c r="H15" s="191"/>
      <c r="K15" s="7"/>
      <c r="L15" s="7"/>
    </row>
    <row r="16" spans="2:12" s="4" customFormat="1">
      <c r="B16" s="176"/>
      <c r="C16" s="174"/>
      <c r="D16" s="173"/>
      <c r="E16" s="191"/>
      <c r="F16" s="191"/>
      <c r="G16" s="191"/>
      <c r="H16" s="191"/>
      <c r="K16" s="7"/>
      <c r="L16" s="7"/>
    </row>
    <row r="17" spans="2:12">
      <c r="B17" s="176"/>
      <c r="C17" s="174">
        <v>0.70833333333333337</v>
      </c>
      <c r="D17" s="173"/>
      <c r="E17" s="191"/>
      <c r="F17" s="191"/>
      <c r="G17" s="191"/>
      <c r="H17" s="191"/>
    </row>
    <row r="18" spans="2:12">
      <c r="B18" s="176"/>
      <c r="C18" s="174"/>
      <c r="D18" s="173"/>
      <c r="E18" s="191"/>
      <c r="F18" s="191"/>
      <c r="G18" s="191"/>
      <c r="H18" s="191"/>
    </row>
    <row r="19" spans="2:12">
      <c r="C19" s="19"/>
      <c r="D19" s="20"/>
      <c r="E19" s="20"/>
      <c r="F19" s="21"/>
      <c r="G19" s="20"/>
      <c r="H19" s="20"/>
    </row>
    <row r="20" spans="2:12" s="4" customFormat="1" ht="21" customHeight="1">
      <c r="B20" s="175">
        <f>B3+1</f>
        <v>11</v>
      </c>
      <c r="C20" s="186">
        <v>0.375</v>
      </c>
      <c r="D20" s="191" t="s">
        <v>20</v>
      </c>
      <c r="E20" s="195" t="s">
        <v>44</v>
      </c>
      <c r="F20" s="195" t="s">
        <v>43</v>
      </c>
      <c r="G20" s="191" t="s">
        <v>28</v>
      </c>
      <c r="H20" s="191" t="s">
        <v>28</v>
      </c>
      <c r="K20" s="7"/>
      <c r="L20" s="7"/>
    </row>
    <row r="21" spans="2:12" s="4" customFormat="1">
      <c r="B21" s="176"/>
      <c r="C21" s="187"/>
      <c r="D21" s="191"/>
      <c r="E21" s="195"/>
      <c r="F21" s="195"/>
      <c r="G21" s="191"/>
      <c r="H21" s="191"/>
      <c r="K21" s="7"/>
      <c r="L21" s="7"/>
    </row>
    <row r="22" spans="2:12" s="4" customFormat="1">
      <c r="B22" s="176"/>
      <c r="C22" s="186">
        <v>0.41666666666666669</v>
      </c>
      <c r="D22" s="191"/>
      <c r="E22" s="195"/>
      <c r="F22" s="195"/>
      <c r="G22" s="191"/>
      <c r="H22" s="191"/>
      <c r="K22" s="7"/>
      <c r="L22" s="7"/>
    </row>
    <row r="23" spans="2:12" s="4" customFormat="1">
      <c r="B23" s="176"/>
      <c r="C23" s="187"/>
      <c r="D23" s="191"/>
      <c r="E23" s="195"/>
      <c r="F23" s="195"/>
      <c r="G23" s="191"/>
      <c r="H23" s="191"/>
      <c r="K23" s="7"/>
      <c r="L23" s="7"/>
    </row>
    <row r="24" spans="2:12" s="4" customFormat="1">
      <c r="B24" s="176"/>
      <c r="C24" s="186">
        <v>0.45833333333333331</v>
      </c>
      <c r="D24" s="191"/>
      <c r="E24" s="195"/>
      <c r="F24" s="195"/>
      <c r="G24" s="191"/>
      <c r="H24" s="191"/>
      <c r="K24" s="7"/>
      <c r="L24" s="7"/>
    </row>
    <row r="25" spans="2:12" s="4" customFormat="1">
      <c r="B25" s="176"/>
      <c r="C25" s="187"/>
      <c r="D25" s="191"/>
      <c r="E25" s="195"/>
      <c r="F25" s="195"/>
      <c r="G25" s="191"/>
      <c r="H25" s="191"/>
      <c r="K25" s="7"/>
      <c r="L25" s="7"/>
    </row>
    <row r="26" spans="2:12" s="4" customFormat="1">
      <c r="B26" s="176"/>
      <c r="C26" s="186">
        <v>0.54166666666666663</v>
      </c>
      <c r="D26" s="191"/>
      <c r="E26" s="195"/>
      <c r="F26" s="195"/>
      <c r="G26" s="191"/>
      <c r="H26" s="191"/>
      <c r="K26" s="7"/>
      <c r="L26" s="7"/>
    </row>
    <row r="27" spans="2:12" s="4" customFormat="1">
      <c r="B27" s="176"/>
      <c r="C27" s="187"/>
      <c r="D27" s="191"/>
      <c r="E27" s="195"/>
      <c r="F27" s="195"/>
      <c r="G27" s="191"/>
      <c r="H27" s="191"/>
      <c r="K27" s="7"/>
      <c r="L27" s="7"/>
    </row>
    <row r="28" spans="2:12" s="4" customFormat="1" ht="20.25" customHeight="1">
      <c r="B28" s="176"/>
      <c r="C28" s="186">
        <v>0.58333333333333337</v>
      </c>
      <c r="D28" s="191"/>
      <c r="E28" s="195"/>
      <c r="F28" s="195"/>
      <c r="G28" s="191" t="s">
        <v>25</v>
      </c>
      <c r="H28" s="191"/>
      <c r="K28" s="7"/>
      <c r="L28" s="7"/>
    </row>
    <row r="29" spans="2:12" s="4" customFormat="1">
      <c r="B29" s="176"/>
      <c r="C29" s="187"/>
      <c r="D29" s="191"/>
      <c r="E29" s="195"/>
      <c r="F29" s="195"/>
      <c r="G29" s="191"/>
      <c r="H29" s="191"/>
      <c r="K29" s="7"/>
      <c r="L29" s="7"/>
    </row>
    <row r="30" spans="2:12" s="4" customFormat="1">
      <c r="B30" s="176"/>
      <c r="C30" s="186">
        <v>0.625</v>
      </c>
      <c r="D30" s="191"/>
      <c r="E30" s="195"/>
      <c r="F30" s="195"/>
      <c r="G30" s="191"/>
      <c r="H30" s="191"/>
      <c r="K30" s="7"/>
      <c r="L30" s="7"/>
    </row>
    <row r="31" spans="2:12" s="4" customFormat="1">
      <c r="B31" s="176"/>
      <c r="C31" s="187"/>
      <c r="D31" s="191"/>
      <c r="E31" s="195"/>
      <c r="F31" s="195"/>
      <c r="G31" s="191"/>
      <c r="H31" s="191"/>
      <c r="K31" s="7"/>
      <c r="L31" s="7"/>
    </row>
    <row r="32" spans="2:12" s="4" customFormat="1">
      <c r="B32" s="176"/>
      <c r="C32" s="186">
        <v>0.66666666666666663</v>
      </c>
      <c r="D32" s="191"/>
      <c r="E32" s="195"/>
      <c r="F32" s="195"/>
      <c r="G32" s="191"/>
      <c r="H32" s="191"/>
      <c r="K32" s="7"/>
      <c r="L32" s="7"/>
    </row>
    <row r="33" spans="2:12" s="4" customFormat="1">
      <c r="B33" s="176"/>
      <c r="C33" s="187"/>
      <c r="D33" s="191"/>
      <c r="E33" s="195"/>
      <c r="F33" s="195"/>
      <c r="G33" s="191"/>
      <c r="H33" s="191"/>
      <c r="K33" s="7"/>
      <c r="L33" s="7"/>
    </row>
    <row r="34" spans="2:12">
      <c r="B34" s="176"/>
      <c r="C34" s="186">
        <v>0.70833333333333337</v>
      </c>
      <c r="D34" s="191"/>
      <c r="E34" s="195"/>
      <c r="F34" s="195"/>
      <c r="G34" s="191"/>
      <c r="H34" s="191"/>
    </row>
    <row r="35" spans="2:12">
      <c r="B35" s="176"/>
      <c r="C35" s="187"/>
      <c r="D35" s="191"/>
      <c r="E35" s="195"/>
      <c r="F35" s="195"/>
      <c r="G35" s="191"/>
      <c r="H35" s="191"/>
    </row>
    <row r="37" spans="2:12" ht="20.25" customHeight="1">
      <c r="B37" s="175">
        <f>B20+1</f>
        <v>12</v>
      </c>
      <c r="C37" s="174">
        <v>0.375</v>
      </c>
      <c r="D37" s="180" t="s">
        <v>45</v>
      </c>
      <c r="E37" s="191" t="s">
        <v>28</v>
      </c>
      <c r="F37" s="195" t="s">
        <v>43</v>
      </c>
      <c r="G37" s="191" t="s">
        <v>28</v>
      </c>
      <c r="H37" s="191" t="s">
        <v>28</v>
      </c>
    </row>
    <row r="38" spans="2:12">
      <c r="B38" s="176"/>
      <c r="C38" s="174"/>
      <c r="D38" s="181"/>
      <c r="E38" s="191"/>
      <c r="F38" s="195"/>
      <c r="G38" s="191"/>
      <c r="H38" s="191"/>
    </row>
    <row r="39" spans="2:12">
      <c r="B39" s="176"/>
      <c r="C39" s="174">
        <v>0.41666666666666669</v>
      </c>
      <c r="D39" s="181"/>
      <c r="E39" s="191"/>
      <c r="F39" s="195"/>
      <c r="G39" s="191"/>
      <c r="H39" s="191"/>
    </row>
    <row r="40" spans="2:12">
      <c r="B40" s="176"/>
      <c r="C40" s="174"/>
      <c r="D40" s="181"/>
      <c r="E40" s="191"/>
      <c r="F40" s="195"/>
      <c r="G40" s="191"/>
      <c r="H40" s="191"/>
    </row>
    <row r="41" spans="2:12">
      <c r="B41" s="176"/>
      <c r="C41" s="174">
        <v>0.45833333333333331</v>
      </c>
      <c r="D41" s="181"/>
      <c r="E41" s="191"/>
      <c r="F41" s="195"/>
      <c r="G41" s="191"/>
      <c r="H41" s="191"/>
    </row>
    <row r="42" spans="2:12">
      <c r="B42" s="176"/>
      <c r="C42" s="174"/>
      <c r="D42" s="181"/>
      <c r="E42" s="191"/>
      <c r="F42" s="195"/>
      <c r="G42" s="191"/>
      <c r="H42" s="191"/>
    </row>
    <row r="43" spans="2:12">
      <c r="B43" s="176"/>
      <c r="C43" s="174">
        <v>0.54166666666666663</v>
      </c>
      <c r="D43" s="181"/>
      <c r="E43" s="191"/>
      <c r="F43" s="195"/>
      <c r="G43" s="191"/>
      <c r="H43" s="191"/>
    </row>
    <row r="44" spans="2:12">
      <c r="B44" s="176"/>
      <c r="C44" s="174"/>
      <c r="D44" s="181"/>
      <c r="E44" s="191"/>
      <c r="F44" s="195"/>
      <c r="G44" s="191"/>
      <c r="H44" s="191"/>
    </row>
    <row r="45" spans="2:12" ht="20.25" customHeight="1">
      <c r="B45" s="176"/>
      <c r="C45" s="174">
        <v>0.58333333333333337</v>
      </c>
      <c r="D45" s="181"/>
      <c r="E45" s="191"/>
      <c r="F45" s="195"/>
      <c r="G45" s="191" t="s">
        <v>25</v>
      </c>
      <c r="H45" s="191"/>
    </row>
    <row r="46" spans="2:12">
      <c r="B46" s="176"/>
      <c r="C46" s="174"/>
      <c r="D46" s="181"/>
      <c r="E46" s="191"/>
      <c r="F46" s="195"/>
      <c r="G46" s="191"/>
      <c r="H46" s="191"/>
    </row>
    <row r="47" spans="2:12">
      <c r="B47" s="176"/>
      <c r="C47" s="174">
        <v>0.625</v>
      </c>
      <c r="D47" s="181"/>
      <c r="E47" s="191"/>
      <c r="F47" s="195"/>
      <c r="G47" s="191"/>
      <c r="H47" s="191"/>
    </row>
    <row r="48" spans="2:12">
      <c r="B48" s="176"/>
      <c r="C48" s="174"/>
      <c r="D48" s="181"/>
      <c r="E48" s="191"/>
      <c r="F48" s="195"/>
      <c r="G48" s="191"/>
      <c r="H48" s="191"/>
    </row>
    <row r="49" spans="2:8">
      <c r="B49" s="176"/>
      <c r="C49" s="174">
        <v>0.66666666666666663</v>
      </c>
      <c r="D49" s="181"/>
      <c r="E49" s="191"/>
      <c r="F49" s="195"/>
      <c r="G49" s="191"/>
      <c r="H49" s="191"/>
    </row>
    <row r="50" spans="2:8">
      <c r="B50" s="176"/>
      <c r="C50" s="174"/>
      <c r="D50" s="181"/>
      <c r="E50" s="191"/>
      <c r="F50" s="195"/>
      <c r="G50" s="191"/>
      <c r="H50" s="191"/>
    </row>
    <row r="51" spans="2:8">
      <c r="B51" s="176"/>
      <c r="C51" s="174">
        <v>0.70833333333333337</v>
      </c>
      <c r="D51" s="181"/>
      <c r="E51" s="191"/>
      <c r="F51" s="195"/>
      <c r="G51" s="191"/>
      <c r="H51" s="191"/>
    </row>
    <row r="52" spans="2:8">
      <c r="B52" s="176"/>
      <c r="C52" s="174"/>
      <c r="D52" s="182"/>
      <c r="E52" s="191"/>
      <c r="F52" s="195"/>
      <c r="G52" s="191"/>
      <c r="H52" s="191"/>
    </row>
    <row r="54" spans="2:8" ht="20.25" customHeight="1">
      <c r="B54" s="175">
        <f>B37+1</f>
        <v>13</v>
      </c>
      <c r="C54" s="174">
        <v>0.375</v>
      </c>
      <c r="D54" s="180" t="s">
        <v>45</v>
      </c>
      <c r="E54" s="195" t="s">
        <v>44</v>
      </c>
      <c r="F54" s="195" t="s">
        <v>47</v>
      </c>
      <c r="G54" s="191" t="s">
        <v>46</v>
      </c>
      <c r="H54" s="191" t="s">
        <v>46</v>
      </c>
    </row>
    <row r="55" spans="2:8">
      <c r="B55" s="176"/>
      <c r="C55" s="174"/>
      <c r="D55" s="181"/>
      <c r="E55" s="195"/>
      <c r="F55" s="195"/>
      <c r="G55" s="191"/>
      <c r="H55" s="191"/>
    </row>
    <row r="56" spans="2:8">
      <c r="B56" s="176"/>
      <c r="C56" s="174">
        <v>0.41666666666666669</v>
      </c>
      <c r="D56" s="181"/>
      <c r="E56" s="195"/>
      <c r="F56" s="195"/>
      <c r="G56" s="191"/>
      <c r="H56" s="191"/>
    </row>
    <row r="57" spans="2:8">
      <c r="B57" s="176"/>
      <c r="C57" s="174"/>
      <c r="D57" s="181"/>
      <c r="E57" s="195"/>
      <c r="F57" s="195"/>
      <c r="G57" s="191"/>
      <c r="H57" s="191"/>
    </row>
    <row r="58" spans="2:8">
      <c r="B58" s="176"/>
      <c r="C58" s="174">
        <v>0.45833333333333331</v>
      </c>
      <c r="D58" s="181"/>
      <c r="E58" s="195"/>
      <c r="F58" s="195"/>
      <c r="G58" s="191"/>
      <c r="H58" s="191"/>
    </row>
    <row r="59" spans="2:8">
      <c r="B59" s="176"/>
      <c r="C59" s="174"/>
      <c r="D59" s="181"/>
      <c r="E59" s="195"/>
      <c r="F59" s="195"/>
      <c r="G59" s="191"/>
      <c r="H59" s="191"/>
    </row>
    <row r="60" spans="2:8">
      <c r="B60" s="176"/>
      <c r="C60" s="174">
        <v>0.54166666666666663</v>
      </c>
      <c r="D60" s="181"/>
      <c r="E60" s="195"/>
      <c r="F60" s="195"/>
      <c r="G60" s="191"/>
      <c r="H60" s="191"/>
    </row>
    <row r="61" spans="2:8">
      <c r="B61" s="176"/>
      <c r="C61" s="174"/>
      <c r="D61" s="181"/>
      <c r="E61" s="195"/>
      <c r="F61" s="195"/>
      <c r="G61" s="191"/>
      <c r="H61" s="191"/>
    </row>
    <row r="62" spans="2:8" ht="20.25" customHeight="1">
      <c r="B62" s="176"/>
      <c r="C62" s="174">
        <v>0.58333333333333337</v>
      </c>
      <c r="D62" s="181"/>
      <c r="E62" s="195"/>
      <c r="F62" s="195"/>
      <c r="G62" s="191" t="s">
        <v>25</v>
      </c>
      <c r="H62" s="191"/>
    </row>
    <row r="63" spans="2:8">
      <c r="B63" s="176"/>
      <c r="C63" s="174"/>
      <c r="D63" s="181"/>
      <c r="E63" s="195"/>
      <c r="F63" s="195"/>
      <c r="G63" s="191"/>
      <c r="H63" s="191"/>
    </row>
    <row r="64" spans="2:8">
      <c r="B64" s="176"/>
      <c r="C64" s="174">
        <v>0.625</v>
      </c>
      <c r="D64" s="181"/>
      <c r="E64" s="195"/>
      <c r="F64" s="195"/>
      <c r="G64" s="191"/>
      <c r="H64" s="191"/>
    </row>
    <row r="65" spans="2:8">
      <c r="B65" s="176"/>
      <c r="C65" s="174"/>
      <c r="D65" s="181"/>
      <c r="E65" s="195"/>
      <c r="F65" s="195"/>
      <c r="G65" s="191"/>
      <c r="H65" s="191"/>
    </row>
    <row r="66" spans="2:8">
      <c r="B66" s="176"/>
      <c r="C66" s="174">
        <v>0.66666666666666663</v>
      </c>
      <c r="D66" s="181"/>
      <c r="E66" s="195"/>
      <c r="F66" s="195"/>
      <c r="G66" s="191"/>
      <c r="H66" s="191"/>
    </row>
    <row r="67" spans="2:8">
      <c r="B67" s="176"/>
      <c r="C67" s="174"/>
      <c r="D67" s="181"/>
      <c r="E67" s="195"/>
      <c r="F67" s="195"/>
      <c r="G67" s="191"/>
      <c r="H67" s="191"/>
    </row>
    <row r="68" spans="2:8">
      <c r="B68" s="176"/>
      <c r="C68" s="174">
        <v>0.70833333333333337</v>
      </c>
      <c r="D68" s="181"/>
      <c r="E68" s="195"/>
      <c r="F68" s="195"/>
      <c r="G68" s="191"/>
      <c r="H68" s="191"/>
    </row>
    <row r="69" spans="2:8">
      <c r="B69" s="176"/>
      <c r="C69" s="174"/>
      <c r="D69" s="182"/>
      <c r="E69" s="195"/>
      <c r="F69" s="195"/>
      <c r="G69" s="191"/>
      <c r="H69" s="191"/>
    </row>
    <row r="71" spans="2:8" ht="20.25" customHeight="1">
      <c r="B71" s="175">
        <f>IF((B54+1) &gt; 52, 1, B54+1)</f>
        <v>14</v>
      </c>
      <c r="C71" s="174">
        <v>0.375</v>
      </c>
      <c r="D71" s="180" t="s">
        <v>45</v>
      </c>
      <c r="E71" s="195" t="s">
        <v>44</v>
      </c>
      <c r="F71" s="195" t="s">
        <v>47</v>
      </c>
      <c r="G71" s="191" t="s">
        <v>46</v>
      </c>
      <c r="H71" s="191" t="s">
        <v>46</v>
      </c>
    </row>
    <row r="72" spans="2:8">
      <c r="B72" s="176"/>
      <c r="C72" s="174"/>
      <c r="D72" s="181"/>
      <c r="E72" s="195"/>
      <c r="F72" s="195"/>
      <c r="G72" s="191"/>
      <c r="H72" s="191"/>
    </row>
    <row r="73" spans="2:8">
      <c r="B73" s="176"/>
      <c r="C73" s="174">
        <v>0.41666666666666669</v>
      </c>
      <c r="D73" s="181"/>
      <c r="E73" s="195"/>
      <c r="F73" s="195"/>
      <c r="G73" s="191"/>
      <c r="H73" s="191"/>
    </row>
    <row r="74" spans="2:8">
      <c r="B74" s="176"/>
      <c r="C74" s="174"/>
      <c r="D74" s="181"/>
      <c r="E74" s="195"/>
      <c r="F74" s="195"/>
      <c r="G74" s="191"/>
      <c r="H74" s="191"/>
    </row>
    <row r="75" spans="2:8">
      <c r="B75" s="176"/>
      <c r="C75" s="174">
        <v>0.45833333333333331</v>
      </c>
      <c r="D75" s="181"/>
      <c r="E75" s="195"/>
      <c r="F75" s="195"/>
      <c r="G75" s="191"/>
      <c r="H75" s="191"/>
    </row>
    <row r="76" spans="2:8">
      <c r="B76" s="176"/>
      <c r="C76" s="174"/>
      <c r="D76" s="181"/>
      <c r="E76" s="195"/>
      <c r="F76" s="195"/>
      <c r="G76" s="191"/>
      <c r="H76" s="191"/>
    </row>
    <row r="77" spans="2:8">
      <c r="B77" s="176"/>
      <c r="C77" s="174">
        <v>0.54166666666666663</v>
      </c>
      <c r="D77" s="181"/>
      <c r="E77" s="195"/>
      <c r="F77" s="195"/>
      <c r="G77" s="191"/>
      <c r="H77" s="191"/>
    </row>
    <row r="78" spans="2:8">
      <c r="B78" s="176"/>
      <c r="C78" s="174"/>
      <c r="D78" s="181"/>
      <c r="E78" s="195"/>
      <c r="F78" s="195"/>
      <c r="G78" s="191"/>
      <c r="H78" s="191"/>
    </row>
    <row r="79" spans="2:8" ht="20.25" customHeight="1">
      <c r="B79" s="176"/>
      <c r="C79" s="174">
        <v>0.58333333333333337</v>
      </c>
      <c r="D79" s="181"/>
      <c r="E79" s="195"/>
      <c r="F79" s="195"/>
      <c r="G79" s="191" t="s">
        <v>25</v>
      </c>
      <c r="H79" s="191"/>
    </row>
    <row r="80" spans="2:8">
      <c r="B80" s="176"/>
      <c r="C80" s="174"/>
      <c r="D80" s="181"/>
      <c r="E80" s="195"/>
      <c r="F80" s="195"/>
      <c r="G80" s="191"/>
      <c r="H80" s="191"/>
    </row>
    <row r="81" spans="2:8">
      <c r="B81" s="176"/>
      <c r="C81" s="174">
        <v>0.625</v>
      </c>
      <c r="D81" s="181"/>
      <c r="E81" s="195"/>
      <c r="F81" s="195"/>
      <c r="G81" s="191"/>
      <c r="H81" s="191"/>
    </row>
    <row r="82" spans="2:8">
      <c r="B82" s="176"/>
      <c r="C82" s="174"/>
      <c r="D82" s="181"/>
      <c r="E82" s="195"/>
      <c r="F82" s="195"/>
      <c r="G82" s="191"/>
      <c r="H82" s="191"/>
    </row>
    <row r="83" spans="2:8">
      <c r="B83" s="176"/>
      <c r="C83" s="174">
        <v>0.66666666666666663</v>
      </c>
      <c r="D83" s="181"/>
      <c r="E83" s="195"/>
      <c r="F83" s="195"/>
      <c r="G83" s="191"/>
      <c r="H83" s="191"/>
    </row>
    <row r="84" spans="2:8">
      <c r="B84" s="176"/>
      <c r="C84" s="174"/>
      <c r="D84" s="181"/>
      <c r="E84" s="195"/>
      <c r="F84" s="195"/>
      <c r="G84" s="191"/>
      <c r="H84" s="191"/>
    </row>
    <row r="85" spans="2:8">
      <c r="B85" s="176"/>
      <c r="C85" s="174">
        <v>0.70833333333333337</v>
      </c>
      <c r="D85" s="181"/>
      <c r="E85" s="195"/>
      <c r="F85" s="195"/>
      <c r="G85" s="191"/>
      <c r="H85" s="191"/>
    </row>
    <row r="86" spans="2:8">
      <c r="B86" s="176"/>
      <c r="C86" s="174"/>
      <c r="D86" s="182"/>
      <c r="E86" s="195"/>
      <c r="F86" s="195"/>
      <c r="G86" s="191"/>
      <c r="H86" s="191"/>
    </row>
  </sheetData>
  <mergeCells count="75">
    <mergeCell ref="D54:D69"/>
    <mergeCell ref="E54:E69"/>
    <mergeCell ref="D71:D86"/>
    <mergeCell ref="E71:E86"/>
    <mergeCell ref="F71:F86"/>
    <mergeCell ref="F54:F69"/>
    <mergeCell ref="H54:H69"/>
    <mergeCell ref="H3:H18"/>
    <mergeCell ref="C73:C74"/>
    <mergeCell ref="C75:C76"/>
    <mergeCell ref="C77:C78"/>
    <mergeCell ref="C56:C57"/>
    <mergeCell ref="C58:C59"/>
    <mergeCell ref="C60:C61"/>
    <mergeCell ref="C62:C63"/>
    <mergeCell ref="G62:G69"/>
    <mergeCell ref="G54:G61"/>
    <mergeCell ref="G45:G52"/>
    <mergeCell ref="H71:H86"/>
    <mergeCell ref="G37:G44"/>
    <mergeCell ref="H37:H52"/>
    <mergeCell ref="D37:D52"/>
    <mergeCell ref="B71:B86"/>
    <mergeCell ref="C71:C72"/>
    <mergeCell ref="G71:G78"/>
    <mergeCell ref="C81:C82"/>
    <mergeCell ref="C83:C84"/>
    <mergeCell ref="C85:C86"/>
    <mergeCell ref="C79:C80"/>
    <mergeCell ref="G79:G86"/>
    <mergeCell ref="B54:B69"/>
    <mergeCell ref="C54:C55"/>
    <mergeCell ref="C64:C65"/>
    <mergeCell ref="C66:C67"/>
    <mergeCell ref="C68:C69"/>
    <mergeCell ref="E37:E52"/>
    <mergeCell ref="F37:F52"/>
    <mergeCell ref="C39:C40"/>
    <mergeCell ref="C41:C42"/>
    <mergeCell ref="C43:C44"/>
    <mergeCell ref="C45:C46"/>
    <mergeCell ref="B37:B52"/>
    <mergeCell ref="C37:C38"/>
    <mergeCell ref="C47:C48"/>
    <mergeCell ref="C49:C50"/>
    <mergeCell ref="C51:C52"/>
    <mergeCell ref="H20:H35"/>
    <mergeCell ref="B20:B35"/>
    <mergeCell ref="C20:C21"/>
    <mergeCell ref="C30:C31"/>
    <mergeCell ref="C32:C33"/>
    <mergeCell ref="C34:C35"/>
    <mergeCell ref="C22:C23"/>
    <mergeCell ref="C24:C25"/>
    <mergeCell ref="C26:C27"/>
    <mergeCell ref="C28:C29"/>
    <mergeCell ref="G28:G35"/>
    <mergeCell ref="G20:G27"/>
    <mergeCell ref="D20:D35"/>
    <mergeCell ref="E20:E35"/>
    <mergeCell ref="F20:F35"/>
    <mergeCell ref="B3:B18"/>
    <mergeCell ref="C3:C4"/>
    <mergeCell ref="G3:G10"/>
    <mergeCell ref="C13:C14"/>
    <mergeCell ref="C15:C16"/>
    <mergeCell ref="C17:C18"/>
    <mergeCell ref="D3:D18"/>
    <mergeCell ref="C5:C6"/>
    <mergeCell ref="C7:C8"/>
    <mergeCell ref="C9:C10"/>
    <mergeCell ref="C11:C12"/>
    <mergeCell ref="G11:G18"/>
    <mergeCell ref="E3:E18"/>
    <mergeCell ref="F3:F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38745-F353-49BD-85E9-B38EA7242371}">
  <sheetPr>
    <pageSetUpPr fitToPage="1"/>
  </sheetPr>
  <dimension ref="B1:L88"/>
  <sheetViews>
    <sheetView showGridLines="0" zoomScale="55" zoomScaleNormal="55" workbookViewId="0">
      <pane ySplit="4" topLeftCell="A5" activePane="bottomLeft" state="frozen"/>
      <selection activeCell="G28" sqref="G28:G35"/>
      <selection pane="bottomLeft" activeCell="G28" sqref="G28:G35"/>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c r="B1" s="224"/>
      <c r="C1" s="224"/>
      <c r="D1" s="224"/>
      <c r="E1" s="5"/>
    </row>
    <row r="3" spans="2:12" s="4" customFormat="1" ht="21" thickBot="1">
      <c r="D3" s="10"/>
      <c r="E3" s="11"/>
      <c r="F3" s="10"/>
      <c r="G3" s="10"/>
      <c r="H3" s="10"/>
    </row>
    <row r="4" spans="2:12" s="4" customFormat="1" ht="21" thickBot="1">
      <c r="B4" s="15"/>
      <c r="C4" s="16"/>
      <c r="D4" s="17" t="s">
        <v>4</v>
      </c>
      <c r="E4" s="17" t="s">
        <v>5</v>
      </c>
      <c r="F4" s="17" t="s">
        <v>6</v>
      </c>
      <c r="G4" s="17" t="s">
        <v>7</v>
      </c>
      <c r="H4" s="18" t="s">
        <v>8</v>
      </c>
    </row>
    <row r="5" spans="2:12" s="4" customFormat="1" ht="20.25" customHeight="1">
      <c r="B5" s="207">
        <v>6</v>
      </c>
      <c r="C5" s="225">
        <v>0.375</v>
      </c>
      <c r="D5" s="199" t="s">
        <v>24</v>
      </c>
      <c r="E5" s="196" t="s">
        <v>32</v>
      </c>
      <c r="F5" s="199" t="s">
        <v>28</v>
      </c>
      <c r="G5" s="199" t="s">
        <v>28</v>
      </c>
      <c r="H5" s="203" t="s">
        <v>28</v>
      </c>
      <c r="K5" s="7"/>
      <c r="L5" s="7"/>
    </row>
    <row r="6" spans="2:12" s="4" customFormat="1">
      <c r="B6" s="208"/>
      <c r="C6" s="226"/>
      <c r="D6" s="200"/>
      <c r="E6" s="197"/>
      <c r="F6" s="200"/>
      <c r="G6" s="200"/>
      <c r="H6" s="204"/>
      <c r="K6" s="7"/>
      <c r="L6" s="7"/>
    </row>
    <row r="7" spans="2:12" s="4" customFormat="1">
      <c r="B7" s="208"/>
      <c r="C7" s="211">
        <v>0.41666666666666669</v>
      </c>
      <c r="D7" s="200"/>
      <c r="E7" s="197"/>
      <c r="F7" s="200"/>
      <c r="G7" s="200"/>
      <c r="H7" s="204"/>
      <c r="K7" s="7"/>
      <c r="L7" s="7"/>
    </row>
    <row r="8" spans="2:12" s="4" customFormat="1">
      <c r="B8" s="208"/>
      <c r="C8" s="211"/>
      <c r="D8" s="200"/>
      <c r="E8" s="197"/>
      <c r="F8" s="200"/>
      <c r="G8" s="200"/>
      <c r="H8" s="204"/>
      <c r="K8" s="7"/>
      <c r="L8" s="7"/>
    </row>
    <row r="9" spans="2:12" s="4" customFormat="1">
      <c r="B9" s="208"/>
      <c r="C9" s="211">
        <v>0.45833333333333331</v>
      </c>
      <c r="D9" s="200"/>
      <c r="E9" s="197"/>
      <c r="F9" s="200"/>
      <c r="G9" s="200"/>
      <c r="H9" s="204"/>
      <c r="K9" s="7"/>
      <c r="L9" s="7"/>
    </row>
    <row r="10" spans="2:12" s="4" customFormat="1">
      <c r="B10" s="208"/>
      <c r="C10" s="211"/>
      <c r="D10" s="200"/>
      <c r="E10" s="197"/>
      <c r="F10" s="200"/>
      <c r="G10" s="200"/>
      <c r="H10" s="204"/>
      <c r="K10" s="7"/>
      <c r="L10" s="7"/>
    </row>
    <row r="11" spans="2:12" s="4" customFormat="1">
      <c r="B11" s="208"/>
      <c r="C11" s="211">
        <v>0.54166666666666663</v>
      </c>
      <c r="D11" s="200"/>
      <c r="E11" s="197"/>
      <c r="F11" s="200"/>
      <c r="G11" s="200"/>
      <c r="H11" s="204"/>
      <c r="K11" s="7"/>
      <c r="L11" s="7"/>
    </row>
    <row r="12" spans="2:12" s="4" customFormat="1">
      <c r="B12" s="208"/>
      <c r="C12" s="211"/>
      <c r="D12" s="200"/>
      <c r="E12" s="197"/>
      <c r="F12" s="200"/>
      <c r="G12" s="202"/>
      <c r="H12" s="204"/>
      <c r="K12" s="7"/>
      <c r="L12" s="7"/>
    </row>
    <row r="13" spans="2:12" s="4" customFormat="1" ht="20.25" customHeight="1">
      <c r="B13" s="208"/>
      <c r="C13" s="211">
        <v>0.58333333333333337</v>
      </c>
      <c r="D13" s="200"/>
      <c r="E13" s="197"/>
      <c r="F13" s="200"/>
      <c r="G13" s="206" t="s">
        <v>25</v>
      </c>
      <c r="H13" s="204"/>
      <c r="K13" s="7"/>
      <c r="L13" s="7"/>
    </row>
    <row r="14" spans="2:12" s="4" customFormat="1">
      <c r="B14" s="208"/>
      <c r="C14" s="211"/>
      <c r="D14" s="200"/>
      <c r="E14" s="197"/>
      <c r="F14" s="200"/>
      <c r="G14" s="200"/>
      <c r="H14" s="204"/>
      <c r="K14" s="7"/>
      <c r="L14" s="7"/>
    </row>
    <row r="15" spans="2:12" s="4" customFormat="1">
      <c r="B15" s="208"/>
      <c r="C15" s="211">
        <v>0.625</v>
      </c>
      <c r="D15" s="200"/>
      <c r="E15" s="197"/>
      <c r="F15" s="200"/>
      <c r="G15" s="200"/>
      <c r="H15" s="204"/>
      <c r="K15" s="7"/>
      <c r="L15" s="7"/>
    </row>
    <row r="16" spans="2:12" s="4" customFormat="1">
      <c r="B16" s="208"/>
      <c r="C16" s="211"/>
      <c r="D16" s="200"/>
      <c r="E16" s="197"/>
      <c r="F16" s="200"/>
      <c r="G16" s="200"/>
      <c r="H16" s="204"/>
      <c r="K16" s="7"/>
      <c r="L16" s="7"/>
    </row>
    <row r="17" spans="2:12" s="4" customFormat="1">
      <c r="B17" s="208"/>
      <c r="C17" s="211">
        <v>0.66666666666666663</v>
      </c>
      <c r="D17" s="200"/>
      <c r="E17" s="197"/>
      <c r="F17" s="200"/>
      <c r="G17" s="200"/>
      <c r="H17" s="204"/>
      <c r="K17" s="7"/>
      <c r="L17" s="7"/>
    </row>
    <row r="18" spans="2:12" s="4" customFormat="1">
      <c r="B18" s="208"/>
      <c r="C18" s="211"/>
      <c r="D18" s="200"/>
      <c r="E18" s="197"/>
      <c r="F18" s="200"/>
      <c r="G18" s="200"/>
      <c r="H18" s="204"/>
      <c r="K18" s="7"/>
      <c r="L18" s="7"/>
    </row>
    <row r="19" spans="2:12">
      <c r="B19" s="208"/>
      <c r="C19" s="211">
        <v>0.70833333333333337</v>
      </c>
      <c r="D19" s="200"/>
      <c r="E19" s="197"/>
      <c r="F19" s="200"/>
      <c r="G19" s="200"/>
      <c r="H19" s="204"/>
    </row>
    <row r="20" spans="2:12" ht="21" thickBot="1">
      <c r="B20" s="209"/>
      <c r="C20" s="215"/>
      <c r="D20" s="201"/>
      <c r="E20" s="198"/>
      <c r="F20" s="201"/>
      <c r="G20" s="201"/>
      <c r="H20" s="205"/>
    </row>
    <row r="21" spans="2:12" ht="21" thickBot="1">
      <c r="C21" s="19"/>
      <c r="D21" s="20"/>
      <c r="E21" s="20"/>
      <c r="F21" s="21"/>
      <c r="G21" s="20"/>
      <c r="H21" s="20"/>
    </row>
    <row r="22" spans="2:12" s="4" customFormat="1" ht="21" customHeight="1">
      <c r="B22" s="207">
        <f>B5+1</f>
        <v>7</v>
      </c>
      <c r="C22" s="227">
        <v>0.375</v>
      </c>
      <c r="D22" s="199" t="s">
        <v>28</v>
      </c>
      <c r="E22" s="199" t="s">
        <v>28</v>
      </c>
      <c r="F22" s="199" t="s">
        <v>28</v>
      </c>
      <c r="G22" s="199" t="s">
        <v>28</v>
      </c>
      <c r="H22" s="203" t="s">
        <v>28</v>
      </c>
      <c r="K22" s="7"/>
      <c r="L22" s="7"/>
    </row>
    <row r="23" spans="2:12" s="4" customFormat="1">
      <c r="B23" s="208"/>
      <c r="C23" s="228"/>
      <c r="D23" s="200"/>
      <c r="E23" s="200"/>
      <c r="F23" s="200"/>
      <c r="G23" s="200"/>
      <c r="H23" s="204"/>
      <c r="K23" s="7"/>
      <c r="L23" s="7"/>
    </row>
    <row r="24" spans="2:12" s="4" customFormat="1">
      <c r="B24" s="208"/>
      <c r="C24" s="229">
        <v>0.41666666666666669</v>
      </c>
      <c r="D24" s="200"/>
      <c r="E24" s="200"/>
      <c r="F24" s="200"/>
      <c r="G24" s="200"/>
      <c r="H24" s="204"/>
      <c r="K24" s="7"/>
      <c r="L24" s="7"/>
    </row>
    <row r="25" spans="2:12" s="4" customFormat="1">
      <c r="B25" s="208"/>
      <c r="C25" s="228"/>
      <c r="D25" s="200"/>
      <c r="E25" s="200"/>
      <c r="F25" s="200"/>
      <c r="G25" s="200"/>
      <c r="H25" s="204"/>
      <c r="K25" s="7"/>
      <c r="L25" s="7"/>
    </row>
    <row r="26" spans="2:12" s="4" customFormat="1">
      <c r="B26" s="208"/>
      <c r="C26" s="229">
        <v>0.45833333333333331</v>
      </c>
      <c r="D26" s="200"/>
      <c r="E26" s="200"/>
      <c r="F26" s="200"/>
      <c r="G26" s="200"/>
      <c r="H26" s="204"/>
      <c r="K26" s="7"/>
      <c r="L26" s="7"/>
    </row>
    <row r="27" spans="2:12" s="4" customFormat="1">
      <c r="B27" s="208"/>
      <c r="C27" s="228"/>
      <c r="D27" s="200"/>
      <c r="E27" s="200"/>
      <c r="F27" s="200"/>
      <c r="G27" s="200"/>
      <c r="H27" s="204"/>
      <c r="K27" s="7"/>
      <c r="L27" s="7"/>
    </row>
    <row r="28" spans="2:12" s="4" customFormat="1">
      <c r="B28" s="208"/>
      <c r="C28" s="229">
        <v>0.54166666666666663</v>
      </c>
      <c r="D28" s="200"/>
      <c r="E28" s="200"/>
      <c r="F28" s="200"/>
      <c r="G28" s="200"/>
      <c r="H28" s="204"/>
      <c r="K28" s="7"/>
      <c r="L28" s="7"/>
    </row>
    <row r="29" spans="2:12" s="4" customFormat="1">
      <c r="B29" s="208"/>
      <c r="C29" s="228"/>
      <c r="D29" s="200"/>
      <c r="E29" s="200"/>
      <c r="F29" s="200"/>
      <c r="G29" s="202"/>
      <c r="H29" s="204"/>
      <c r="K29" s="7"/>
      <c r="L29" s="7"/>
    </row>
    <row r="30" spans="2:12" s="4" customFormat="1" ht="20.25" customHeight="1">
      <c r="B30" s="208"/>
      <c r="C30" s="229">
        <v>0.58333333333333337</v>
      </c>
      <c r="D30" s="200"/>
      <c r="E30" s="200"/>
      <c r="F30" s="200"/>
      <c r="G30" s="206" t="s">
        <v>25</v>
      </c>
      <c r="H30" s="204"/>
      <c r="K30" s="7"/>
      <c r="L30" s="7"/>
    </row>
    <row r="31" spans="2:12" s="4" customFormat="1">
      <c r="B31" s="208"/>
      <c r="C31" s="228"/>
      <c r="D31" s="200"/>
      <c r="E31" s="200"/>
      <c r="F31" s="200"/>
      <c r="G31" s="200"/>
      <c r="H31" s="204"/>
      <c r="K31" s="7"/>
      <c r="L31" s="7"/>
    </row>
    <row r="32" spans="2:12" s="4" customFormat="1">
      <c r="B32" s="208"/>
      <c r="C32" s="229">
        <v>0.625</v>
      </c>
      <c r="D32" s="200"/>
      <c r="E32" s="200"/>
      <c r="F32" s="200"/>
      <c r="G32" s="200"/>
      <c r="H32" s="204"/>
      <c r="K32" s="7"/>
      <c r="L32" s="7"/>
    </row>
    <row r="33" spans="2:12" s="4" customFormat="1">
      <c r="B33" s="208"/>
      <c r="C33" s="228"/>
      <c r="D33" s="200"/>
      <c r="E33" s="200"/>
      <c r="F33" s="200"/>
      <c r="G33" s="200"/>
      <c r="H33" s="204"/>
      <c r="K33" s="7"/>
      <c r="L33" s="7"/>
    </row>
    <row r="34" spans="2:12" s="4" customFormat="1">
      <c r="B34" s="208"/>
      <c r="C34" s="229">
        <v>0.66666666666666663</v>
      </c>
      <c r="D34" s="200"/>
      <c r="E34" s="200"/>
      <c r="F34" s="200"/>
      <c r="G34" s="200"/>
      <c r="H34" s="204"/>
      <c r="K34" s="7"/>
      <c r="L34" s="7"/>
    </row>
    <row r="35" spans="2:12" s="4" customFormat="1">
      <c r="B35" s="208"/>
      <c r="C35" s="228"/>
      <c r="D35" s="200"/>
      <c r="E35" s="200"/>
      <c r="F35" s="200"/>
      <c r="G35" s="200"/>
      <c r="H35" s="204"/>
      <c r="K35" s="7"/>
      <c r="L35" s="7"/>
    </row>
    <row r="36" spans="2:12">
      <c r="B36" s="208"/>
      <c r="C36" s="229">
        <v>0.70833333333333337</v>
      </c>
      <c r="D36" s="200"/>
      <c r="E36" s="200"/>
      <c r="F36" s="200"/>
      <c r="G36" s="200"/>
      <c r="H36" s="204"/>
    </row>
    <row r="37" spans="2:12" ht="21" thickBot="1">
      <c r="B37" s="209"/>
      <c r="C37" s="230"/>
      <c r="D37" s="201"/>
      <c r="E37" s="201"/>
      <c r="F37" s="201"/>
      <c r="G37" s="201"/>
      <c r="H37" s="205"/>
    </row>
    <row r="38" spans="2:12" ht="21" thickBot="1"/>
    <row r="39" spans="2:12" ht="20.25" customHeight="1">
      <c r="B39" s="207">
        <f>B22+1</f>
        <v>8</v>
      </c>
      <c r="C39" s="222">
        <v>0.375</v>
      </c>
      <c r="D39" s="199" t="s">
        <v>20</v>
      </c>
      <c r="E39" s="199" t="s">
        <v>29</v>
      </c>
      <c r="F39" s="199" t="s">
        <v>28</v>
      </c>
      <c r="G39" s="199" t="s">
        <v>28</v>
      </c>
      <c r="H39" s="203" t="s">
        <v>28</v>
      </c>
    </row>
    <row r="40" spans="2:12">
      <c r="B40" s="208"/>
      <c r="C40" s="223"/>
      <c r="D40" s="200"/>
      <c r="E40" s="200"/>
      <c r="F40" s="200"/>
      <c r="G40" s="200"/>
      <c r="H40" s="204"/>
    </row>
    <row r="41" spans="2:12">
      <c r="B41" s="208"/>
      <c r="C41" s="220">
        <v>0.41666666666666669</v>
      </c>
      <c r="D41" s="200"/>
      <c r="E41" s="200"/>
      <c r="F41" s="200"/>
      <c r="G41" s="200"/>
      <c r="H41" s="204"/>
    </row>
    <row r="42" spans="2:12">
      <c r="B42" s="208"/>
      <c r="C42" s="220"/>
      <c r="D42" s="200"/>
      <c r="E42" s="200"/>
      <c r="F42" s="200"/>
      <c r="G42" s="200"/>
      <c r="H42" s="204"/>
    </row>
    <row r="43" spans="2:12">
      <c r="B43" s="208"/>
      <c r="C43" s="220">
        <v>0.45833333333333331</v>
      </c>
      <c r="D43" s="200"/>
      <c r="E43" s="200"/>
      <c r="F43" s="200"/>
      <c r="G43" s="200"/>
      <c r="H43" s="204"/>
    </row>
    <row r="44" spans="2:12">
      <c r="B44" s="208"/>
      <c r="C44" s="220"/>
      <c r="D44" s="200"/>
      <c r="E44" s="200"/>
      <c r="F44" s="200"/>
      <c r="G44" s="200"/>
      <c r="H44" s="204"/>
    </row>
    <row r="45" spans="2:12">
      <c r="B45" s="208"/>
      <c r="C45" s="220">
        <v>0.54166666666666663</v>
      </c>
      <c r="D45" s="200"/>
      <c r="E45" s="200"/>
      <c r="F45" s="200"/>
      <c r="G45" s="200"/>
      <c r="H45" s="204"/>
    </row>
    <row r="46" spans="2:12">
      <c r="B46" s="208"/>
      <c r="C46" s="220"/>
      <c r="D46" s="200"/>
      <c r="E46" s="200"/>
      <c r="F46" s="200"/>
      <c r="G46" s="202"/>
      <c r="H46" s="204"/>
    </row>
    <row r="47" spans="2:12" ht="20.25" customHeight="1">
      <c r="B47" s="208"/>
      <c r="C47" s="220">
        <v>0.58333333333333337</v>
      </c>
      <c r="D47" s="200"/>
      <c r="E47" s="200"/>
      <c r="F47" s="200"/>
      <c r="G47" s="206" t="s">
        <v>25</v>
      </c>
      <c r="H47" s="204"/>
    </row>
    <row r="48" spans="2:12">
      <c r="B48" s="208"/>
      <c r="C48" s="220"/>
      <c r="D48" s="200"/>
      <c r="E48" s="200"/>
      <c r="F48" s="200"/>
      <c r="G48" s="200"/>
      <c r="H48" s="204"/>
    </row>
    <row r="49" spans="2:8">
      <c r="B49" s="208"/>
      <c r="C49" s="220">
        <v>0.625</v>
      </c>
      <c r="D49" s="200"/>
      <c r="E49" s="200"/>
      <c r="F49" s="200"/>
      <c r="G49" s="200"/>
      <c r="H49" s="204"/>
    </row>
    <row r="50" spans="2:8">
      <c r="B50" s="208"/>
      <c r="C50" s="220"/>
      <c r="D50" s="200"/>
      <c r="E50" s="200"/>
      <c r="F50" s="200"/>
      <c r="G50" s="200"/>
      <c r="H50" s="204"/>
    </row>
    <row r="51" spans="2:8">
      <c r="B51" s="208"/>
      <c r="C51" s="220">
        <v>0.66666666666666663</v>
      </c>
      <c r="D51" s="200"/>
      <c r="E51" s="200"/>
      <c r="F51" s="200"/>
      <c r="G51" s="200"/>
      <c r="H51" s="204"/>
    </row>
    <row r="52" spans="2:8">
      <c r="B52" s="208"/>
      <c r="C52" s="220"/>
      <c r="D52" s="200"/>
      <c r="E52" s="200"/>
      <c r="F52" s="200"/>
      <c r="G52" s="200"/>
      <c r="H52" s="204"/>
    </row>
    <row r="53" spans="2:8">
      <c r="B53" s="208"/>
      <c r="C53" s="220">
        <v>0.70833333333333337</v>
      </c>
      <c r="D53" s="200"/>
      <c r="E53" s="200"/>
      <c r="F53" s="200"/>
      <c r="G53" s="200"/>
      <c r="H53" s="204"/>
    </row>
    <row r="54" spans="2:8" ht="21" thickBot="1">
      <c r="B54" s="209"/>
      <c r="C54" s="221"/>
      <c r="D54" s="201"/>
      <c r="E54" s="201"/>
      <c r="F54" s="201"/>
      <c r="G54" s="201"/>
      <c r="H54" s="205"/>
    </row>
    <row r="55" spans="2:8" ht="21" thickBot="1"/>
    <row r="56" spans="2:8" ht="20.25" customHeight="1">
      <c r="B56" s="207">
        <f>B39+1</f>
        <v>9</v>
      </c>
      <c r="C56" s="219">
        <v>0.375</v>
      </c>
      <c r="D56" s="199" t="s">
        <v>20</v>
      </c>
      <c r="E56" s="199" t="s">
        <v>28</v>
      </c>
      <c r="F56" s="199" t="s">
        <v>28</v>
      </c>
      <c r="G56" s="199" t="s">
        <v>28</v>
      </c>
      <c r="H56" s="203" t="s">
        <v>28</v>
      </c>
    </row>
    <row r="57" spans="2:8">
      <c r="B57" s="208"/>
      <c r="C57" s="217"/>
      <c r="D57" s="200"/>
      <c r="E57" s="200"/>
      <c r="F57" s="200"/>
      <c r="G57" s="200"/>
      <c r="H57" s="204"/>
    </row>
    <row r="58" spans="2:8">
      <c r="B58" s="208"/>
      <c r="C58" s="216">
        <v>0.41666666666666669</v>
      </c>
      <c r="D58" s="200"/>
      <c r="E58" s="200"/>
      <c r="F58" s="200"/>
      <c r="G58" s="200"/>
      <c r="H58" s="204"/>
    </row>
    <row r="59" spans="2:8">
      <c r="B59" s="208"/>
      <c r="C59" s="217"/>
      <c r="D59" s="200"/>
      <c r="E59" s="200"/>
      <c r="F59" s="200"/>
      <c r="G59" s="200"/>
      <c r="H59" s="204"/>
    </row>
    <row r="60" spans="2:8">
      <c r="B60" s="208"/>
      <c r="C60" s="216">
        <v>0.45833333333333331</v>
      </c>
      <c r="D60" s="200"/>
      <c r="E60" s="200"/>
      <c r="F60" s="200"/>
      <c r="G60" s="200"/>
      <c r="H60" s="204"/>
    </row>
    <row r="61" spans="2:8">
      <c r="B61" s="208"/>
      <c r="C61" s="217"/>
      <c r="D61" s="200"/>
      <c r="E61" s="200"/>
      <c r="F61" s="200"/>
      <c r="G61" s="200"/>
      <c r="H61" s="204"/>
    </row>
    <row r="62" spans="2:8">
      <c r="B62" s="208"/>
      <c r="C62" s="216">
        <v>0.54166666666666663</v>
      </c>
      <c r="D62" s="200"/>
      <c r="E62" s="200"/>
      <c r="F62" s="200"/>
      <c r="G62" s="200"/>
      <c r="H62" s="204"/>
    </row>
    <row r="63" spans="2:8">
      <c r="B63" s="208"/>
      <c r="C63" s="217"/>
      <c r="D63" s="200"/>
      <c r="E63" s="200"/>
      <c r="F63" s="200"/>
      <c r="G63" s="202"/>
      <c r="H63" s="204"/>
    </row>
    <row r="64" spans="2:8" ht="20.25" customHeight="1">
      <c r="B64" s="208"/>
      <c r="C64" s="216">
        <v>0.58333333333333337</v>
      </c>
      <c r="D64" s="200"/>
      <c r="E64" s="200"/>
      <c r="F64" s="200"/>
      <c r="G64" s="206" t="s">
        <v>25</v>
      </c>
      <c r="H64" s="204"/>
    </row>
    <row r="65" spans="2:8">
      <c r="B65" s="208"/>
      <c r="C65" s="217"/>
      <c r="D65" s="200"/>
      <c r="E65" s="200"/>
      <c r="F65" s="200"/>
      <c r="G65" s="200"/>
      <c r="H65" s="204"/>
    </row>
    <row r="66" spans="2:8">
      <c r="B66" s="208"/>
      <c r="C66" s="216">
        <v>0.625</v>
      </c>
      <c r="D66" s="200"/>
      <c r="E66" s="200"/>
      <c r="F66" s="200"/>
      <c r="G66" s="200"/>
      <c r="H66" s="204"/>
    </row>
    <row r="67" spans="2:8">
      <c r="B67" s="208"/>
      <c r="C67" s="217"/>
      <c r="D67" s="200"/>
      <c r="E67" s="200"/>
      <c r="F67" s="200"/>
      <c r="G67" s="200"/>
      <c r="H67" s="204"/>
    </row>
    <row r="68" spans="2:8">
      <c r="B68" s="208"/>
      <c r="C68" s="216">
        <v>0.66666666666666663</v>
      </c>
      <c r="D68" s="200"/>
      <c r="E68" s="200"/>
      <c r="F68" s="200"/>
      <c r="G68" s="200"/>
      <c r="H68" s="204"/>
    </row>
    <row r="69" spans="2:8">
      <c r="B69" s="208"/>
      <c r="C69" s="217"/>
      <c r="D69" s="200"/>
      <c r="E69" s="200"/>
      <c r="F69" s="200"/>
      <c r="G69" s="200"/>
      <c r="H69" s="204"/>
    </row>
    <row r="70" spans="2:8">
      <c r="B70" s="208"/>
      <c r="C70" s="216">
        <v>0.70833333333333337</v>
      </c>
      <c r="D70" s="200"/>
      <c r="E70" s="200"/>
      <c r="F70" s="200"/>
      <c r="G70" s="200"/>
      <c r="H70" s="204"/>
    </row>
    <row r="71" spans="2:8" ht="21" thickBot="1">
      <c r="B71" s="209"/>
      <c r="C71" s="218"/>
      <c r="D71" s="201"/>
      <c r="E71" s="201"/>
      <c r="F71" s="201"/>
      <c r="G71" s="201"/>
      <c r="H71" s="205"/>
    </row>
    <row r="72" spans="2:8" ht="21" thickBot="1"/>
    <row r="73" spans="2:8" ht="20.25" customHeight="1">
      <c r="B73" s="207">
        <f>IF((B56+1) &gt; 52, 1, B56+1)</f>
        <v>10</v>
      </c>
      <c r="C73" s="210">
        <v>0.375</v>
      </c>
      <c r="D73" s="212" t="s">
        <v>36</v>
      </c>
      <c r="E73" s="199" t="s">
        <v>28</v>
      </c>
      <c r="F73" s="199" t="s">
        <v>28</v>
      </c>
      <c r="G73" s="199" t="s">
        <v>28</v>
      </c>
      <c r="H73" s="203" t="s">
        <v>28</v>
      </c>
    </row>
    <row r="74" spans="2:8">
      <c r="B74" s="208"/>
      <c r="C74" s="211"/>
      <c r="D74" s="213"/>
      <c r="E74" s="200"/>
      <c r="F74" s="200"/>
      <c r="G74" s="200"/>
      <c r="H74" s="204"/>
    </row>
    <row r="75" spans="2:8">
      <c r="B75" s="208"/>
      <c r="C75" s="211">
        <v>0.41666666666666669</v>
      </c>
      <c r="D75" s="213"/>
      <c r="E75" s="200"/>
      <c r="F75" s="200"/>
      <c r="G75" s="200"/>
      <c r="H75" s="204"/>
    </row>
    <row r="76" spans="2:8">
      <c r="B76" s="208"/>
      <c r="C76" s="211"/>
      <c r="D76" s="213"/>
      <c r="E76" s="200"/>
      <c r="F76" s="200"/>
      <c r="G76" s="200"/>
      <c r="H76" s="204"/>
    </row>
    <row r="77" spans="2:8">
      <c r="B77" s="208"/>
      <c r="C77" s="211">
        <v>0.45833333333333331</v>
      </c>
      <c r="D77" s="213"/>
      <c r="E77" s="200"/>
      <c r="F77" s="200"/>
      <c r="G77" s="200"/>
      <c r="H77" s="204"/>
    </row>
    <row r="78" spans="2:8">
      <c r="B78" s="208"/>
      <c r="C78" s="211"/>
      <c r="D78" s="213"/>
      <c r="E78" s="200"/>
      <c r="F78" s="200"/>
      <c r="G78" s="200"/>
      <c r="H78" s="204"/>
    </row>
    <row r="79" spans="2:8">
      <c r="B79" s="208"/>
      <c r="C79" s="211">
        <v>0.54166666666666663</v>
      </c>
      <c r="D79" s="213"/>
      <c r="E79" s="200"/>
      <c r="F79" s="200"/>
      <c r="G79" s="200"/>
      <c r="H79" s="204"/>
    </row>
    <row r="80" spans="2:8">
      <c r="B80" s="208"/>
      <c r="C80" s="211"/>
      <c r="D80" s="213"/>
      <c r="E80" s="200"/>
      <c r="F80" s="200"/>
      <c r="G80" s="202"/>
      <c r="H80" s="204"/>
    </row>
    <row r="81" spans="2:8" ht="20.25" customHeight="1">
      <c r="B81" s="208"/>
      <c r="C81" s="211">
        <v>0.58333333333333337</v>
      </c>
      <c r="D81" s="213"/>
      <c r="E81" s="200"/>
      <c r="F81" s="200"/>
      <c r="G81" s="206" t="s">
        <v>25</v>
      </c>
      <c r="H81" s="204"/>
    </row>
    <row r="82" spans="2:8">
      <c r="B82" s="208"/>
      <c r="C82" s="211"/>
      <c r="D82" s="213"/>
      <c r="E82" s="200"/>
      <c r="F82" s="200"/>
      <c r="G82" s="200"/>
      <c r="H82" s="204"/>
    </row>
    <row r="83" spans="2:8">
      <c r="B83" s="208"/>
      <c r="C83" s="211">
        <v>0.625</v>
      </c>
      <c r="D83" s="213"/>
      <c r="E83" s="200"/>
      <c r="F83" s="200"/>
      <c r="G83" s="200"/>
      <c r="H83" s="204"/>
    </row>
    <row r="84" spans="2:8">
      <c r="B84" s="208"/>
      <c r="C84" s="211"/>
      <c r="D84" s="213"/>
      <c r="E84" s="200"/>
      <c r="F84" s="200"/>
      <c r="G84" s="200"/>
      <c r="H84" s="204"/>
    </row>
    <row r="85" spans="2:8">
      <c r="B85" s="208"/>
      <c r="C85" s="211">
        <v>0.66666666666666663</v>
      </c>
      <c r="D85" s="213"/>
      <c r="E85" s="200"/>
      <c r="F85" s="200"/>
      <c r="G85" s="200"/>
      <c r="H85" s="204"/>
    </row>
    <row r="86" spans="2:8">
      <c r="B86" s="208"/>
      <c r="C86" s="211"/>
      <c r="D86" s="213"/>
      <c r="E86" s="200"/>
      <c r="F86" s="200"/>
      <c r="G86" s="200"/>
      <c r="H86" s="204"/>
    </row>
    <row r="87" spans="2:8">
      <c r="B87" s="208"/>
      <c r="C87" s="211">
        <v>0.70833333333333337</v>
      </c>
      <c r="D87" s="213"/>
      <c r="E87" s="200"/>
      <c r="F87" s="200"/>
      <c r="G87" s="200"/>
      <c r="H87" s="204"/>
    </row>
    <row r="88" spans="2:8" ht="21" thickBot="1">
      <c r="B88" s="209"/>
      <c r="C88" s="215"/>
      <c r="D88" s="214"/>
      <c r="E88" s="201"/>
      <c r="F88" s="201"/>
      <c r="G88" s="201"/>
      <c r="H88" s="205"/>
    </row>
  </sheetData>
  <mergeCells count="76">
    <mergeCell ref="B22:B37"/>
    <mergeCell ref="C22:C23"/>
    <mergeCell ref="C24:C25"/>
    <mergeCell ref="C26:C27"/>
    <mergeCell ref="C15:C16"/>
    <mergeCell ref="C17:C18"/>
    <mergeCell ref="C19:C20"/>
    <mergeCell ref="C28:C29"/>
    <mergeCell ref="C30:C31"/>
    <mergeCell ref="C32:C33"/>
    <mergeCell ref="C34:C35"/>
    <mergeCell ref="C36:C37"/>
    <mergeCell ref="B1:D1"/>
    <mergeCell ref="B5:B20"/>
    <mergeCell ref="C5:C6"/>
    <mergeCell ref="D5:D20"/>
    <mergeCell ref="C7:C8"/>
    <mergeCell ref="C9:C10"/>
    <mergeCell ref="C11:C12"/>
    <mergeCell ref="C13:C14"/>
    <mergeCell ref="B56:B71"/>
    <mergeCell ref="C56:C57"/>
    <mergeCell ref="G56:G63"/>
    <mergeCell ref="C41:C42"/>
    <mergeCell ref="C43:C44"/>
    <mergeCell ref="C45:C46"/>
    <mergeCell ref="C47:C48"/>
    <mergeCell ref="C49:C50"/>
    <mergeCell ref="C51:C52"/>
    <mergeCell ref="C53:C54"/>
    <mergeCell ref="B39:B54"/>
    <mergeCell ref="C39:C40"/>
    <mergeCell ref="G39:G46"/>
    <mergeCell ref="D56:D71"/>
    <mergeCell ref="E56:E71"/>
    <mergeCell ref="F56:F71"/>
    <mergeCell ref="C58:C59"/>
    <mergeCell ref="C60:C61"/>
    <mergeCell ref="C62:C63"/>
    <mergeCell ref="C64:C65"/>
    <mergeCell ref="G64:G71"/>
    <mergeCell ref="C66:C67"/>
    <mergeCell ref="C68:C69"/>
    <mergeCell ref="C70:C71"/>
    <mergeCell ref="B73:B88"/>
    <mergeCell ref="C73:C74"/>
    <mergeCell ref="G81:G88"/>
    <mergeCell ref="D73:D88"/>
    <mergeCell ref="E73:E88"/>
    <mergeCell ref="F73:F88"/>
    <mergeCell ref="C75:C76"/>
    <mergeCell ref="C77:C78"/>
    <mergeCell ref="C79:C80"/>
    <mergeCell ref="C81:C82"/>
    <mergeCell ref="C83:C84"/>
    <mergeCell ref="C85:C86"/>
    <mergeCell ref="C87:C88"/>
    <mergeCell ref="G73:G80"/>
    <mergeCell ref="F22:F37"/>
    <mergeCell ref="G22:G29"/>
    <mergeCell ref="H73:H88"/>
    <mergeCell ref="H56:H71"/>
    <mergeCell ref="F5:F20"/>
    <mergeCell ref="F39:F54"/>
    <mergeCell ref="H5:H20"/>
    <mergeCell ref="G47:G54"/>
    <mergeCell ref="H22:H37"/>
    <mergeCell ref="G5:G12"/>
    <mergeCell ref="G13:G20"/>
    <mergeCell ref="H39:H54"/>
    <mergeCell ref="G30:G37"/>
    <mergeCell ref="E5:E20"/>
    <mergeCell ref="D22:D37"/>
    <mergeCell ref="E22:E37"/>
    <mergeCell ref="D39:D54"/>
    <mergeCell ref="E39:E54"/>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801BB-A873-41C0-9CF9-1F02B9EF9B46}">
  <sheetPr>
    <pageSetUpPr fitToPage="1"/>
  </sheetPr>
  <dimension ref="B1:L88"/>
  <sheetViews>
    <sheetView showGridLines="0" zoomScale="55" zoomScaleNormal="55" workbookViewId="0">
      <pane ySplit="4" topLeftCell="A17" activePane="bottomLeft" state="frozen"/>
      <selection pane="bottomLeft" activeCell="E39" sqref="E39:E54"/>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c r="B1" s="224"/>
      <c r="C1" s="224"/>
      <c r="D1" s="224"/>
      <c r="E1" s="5"/>
    </row>
    <row r="3" spans="2:12" s="4" customFormat="1" ht="21" thickBot="1">
      <c r="D3" s="10"/>
      <c r="E3" s="11"/>
      <c r="F3" s="10"/>
      <c r="G3" s="10"/>
      <c r="H3" s="10"/>
    </row>
    <row r="4" spans="2:12" s="4" customFormat="1" ht="21" thickBot="1">
      <c r="B4" s="15"/>
      <c r="C4" s="16"/>
      <c r="D4" s="17" t="s">
        <v>4</v>
      </c>
      <c r="E4" s="17" t="s">
        <v>5</v>
      </c>
      <c r="F4" s="17" t="s">
        <v>6</v>
      </c>
      <c r="G4" s="17" t="s">
        <v>7</v>
      </c>
      <c r="H4" s="18" t="s">
        <v>8</v>
      </c>
    </row>
    <row r="5" spans="2:12" s="4" customFormat="1" ht="20.25" customHeight="1">
      <c r="B5" s="207">
        <v>1</v>
      </c>
      <c r="C5" s="231">
        <v>0.375</v>
      </c>
      <c r="D5" s="199" t="s">
        <v>18</v>
      </c>
      <c r="E5" s="199" t="s">
        <v>18</v>
      </c>
      <c r="F5" s="212" t="s">
        <v>13</v>
      </c>
      <c r="G5" s="199" t="s">
        <v>18</v>
      </c>
      <c r="H5" s="203" t="s">
        <v>18</v>
      </c>
      <c r="K5" s="7"/>
      <c r="L5" s="7"/>
    </row>
    <row r="6" spans="2:12" s="4" customFormat="1">
      <c r="B6" s="208"/>
      <c r="C6" s="232"/>
      <c r="D6" s="200"/>
      <c r="E6" s="200"/>
      <c r="F6" s="213"/>
      <c r="G6" s="200"/>
      <c r="H6" s="204"/>
      <c r="K6" s="7"/>
      <c r="L6" s="7"/>
    </row>
    <row r="7" spans="2:12" s="4" customFormat="1">
      <c r="B7" s="208"/>
      <c r="C7" s="234">
        <v>0.41666666666666669</v>
      </c>
      <c r="D7" s="200"/>
      <c r="E7" s="200"/>
      <c r="F7" s="213"/>
      <c r="G7" s="200"/>
      <c r="H7" s="204"/>
      <c r="K7" s="7"/>
      <c r="L7" s="7"/>
    </row>
    <row r="8" spans="2:12" s="4" customFormat="1">
      <c r="B8" s="208"/>
      <c r="C8" s="234"/>
      <c r="D8" s="200"/>
      <c r="E8" s="200"/>
      <c r="F8" s="213"/>
      <c r="G8" s="200"/>
      <c r="H8" s="204"/>
      <c r="K8" s="7"/>
      <c r="L8" s="7"/>
    </row>
    <row r="9" spans="2:12" s="4" customFormat="1">
      <c r="B9" s="208"/>
      <c r="C9" s="234">
        <v>0.45833333333333331</v>
      </c>
      <c r="D9" s="200"/>
      <c r="E9" s="200"/>
      <c r="F9" s="213"/>
      <c r="G9" s="200"/>
      <c r="H9" s="204"/>
      <c r="K9" s="7"/>
      <c r="L9" s="7"/>
    </row>
    <row r="10" spans="2:12" s="4" customFormat="1">
      <c r="B10" s="208"/>
      <c r="C10" s="234"/>
      <c r="D10" s="200"/>
      <c r="E10" s="200"/>
      <c r="F10" s="213"/>
      <c r="G10" s="200"/>
      <c r="H10" s="204"/>
      <c r="K10" s="7"/>
      <c r="L10" s="7"/>
    </row>
    <row r="11" spans="2:12" s="4" customFormat="1">
      <c r="B11" s="208"/>
      <c r="C11" s="234">
        <v>0.54166666666666663</v>
      </c>
      <c r="D11" s="200"/>
      <c r="E11" s="200"/>
      <c r="F11" s="213"/>
      <c r="G11" s="200"/>
      <c r="H11" s="204"/>
      <c r="K11" s="7"/>
      <c r="L11" s="7"/>
    </row>
    <row r="12" spans="2:12" s="4" customFormat="1">
      <c r="B12" s="208"/>
      <c r="C12" s="234"/>
      <c r="D12" s="202"/>
      <c r="E12" s="202"/>
      <c r="F12" s="235"/>
      <c r="G12" s="202"/>
      <c r="H12" s="233"/>
      <c r="K12" s="7"/>
      <c r="L12" s="7"/>
    </row>
    <row r="13" spans="2:12" s="4" customFormat="1" ht="20.25" customHeight="1">
      <c r="B13" s="208"/>
      <c r="C13" s="234">
        <v>0.58333333333333337</v>
      </c>
      <c r="D13" s="206" t="s">
        <v>18</v>
      </c>
      <c r="E13" s="206" t="s">
        <v>18</v>
      </c>
      <c r="F13" s="240" t="s">
        <v>13</v>
      </c>
      <c r="G13" s="206" t="s">
        <v>18</v>
      </c>
      <c r="H13" s="236" t="s">
        <v>18</v>
      </c>
      <c r="K13" s="7"/>
      <c r="L13" s="7"/>
    </row>
    <row r="14" spans="2:12" s="4" customFormat="1">
      <c r="B14" s="208"/>
      <c r="C14" s="234"/>
      <c r="D14" s="200"/>
      <c r="E14" s="200"/>
      <c r="F14" s="213"/>
      <c r="G14" s="200"/>
      <c r="H14" s="204"/>
      <c r="K14" s="7"/>
      <c r="L14" s="7"/>
    </row>
    <row r="15" spans="2:12" s="4" customFormat="1">
      <c r="B15" s="208"/>
      <c r="C15" s="234">
        <v>0.625</v>
      </c>
      <c r="D15" s="200"/>
      <c r="E15" s="200"/>
      <c r="F15" s="213"/>
      <c r="G15" s="200"/>
      <c r="H15" s="204"/>
      <c r="K15" s="7"/>
      <c r="L15" s="7"/>
    </row>
    <row r="16" spans="2:12" s="4" customFormat="1">
      <c r="B16" s="208"/>
      <c r="C16" s="234"/>
      <c r="D16" s="200"/>
      <c r="E16" s="200"/>
      <c r="F16" s="213"/>
      <c r="G16" s="200"/>
      <c r="H16" s="204"/>
      <c r="K16" s="7"/>
      <c r="L16" s="7"/>
    </row>
    <row r="17" spans="2:12" s="4" customFormat="1">
      <c r="B17" s="208"/>
      <c r="C17" s="234">
        <v>0.66666666666666663</v>
      </c>
      <c r="D17" s="200"/>
      <c r="E17" s="200"/>
      <c r="F17" s="213"/>
      <c r="G17" s="200"/>
      <c r="H17" s="204"/>
      <c r="K17" s="7"/>
      <c r="L17" s="7"/>
    </row>
    <row r="18" spans="2:12" s="4" customFormat="1">
      <c r="B18" s="208"/>
      <c r="C18" s="234"/>
      <c r="D18" s="200"/>
      <c r="E18" s="200"/>
      <c r="F18" s="213"/>
      <c r="G18" s="200"/>
      <c r="H18" s="204"/>
      <c r="K18" s="7"/>
      <c r="L18" s="7"/>
    </row>
    <row r="19" spans="2:12">
      <c r="B19" s="208"/>
      <c r="C19" s="234">
        <v>0.70833333333333337</v>
      </c>
      <c r="D19" s="200"/>
      <c r="E19" s="200"/>
      <c r="F19" s="213"/>
      <c r="G19" s="200"/>
      <c r="H19" s="204"/>
    </row>
    <row r="20" spans="2:12" ht="21" thickBot="1">
      <c r="B20" s="209"/>
      <c r="C20" s="237"/>
      <c r="D20" s="201"/>
      <c r="E20" s="201"/>
      <c r="F20" s="214"/>
      <c r="G20" s="201"/>
      <c r="H20" s="205"/>
    </row>
    <row r="21" spans="2:12" ht="21" thickBot="1">
      <c r="C21" s="19"/>
      <c r="D21" s="20"/>
      <c r="E21" s="20"/>
      <c r="F21" s="21"/>
      <c r="G21" s="20"/>
      <c r="H21" s="20"/>
    </row>
    <row r="22" spans="2:12" s="4" customFormat="1" ht="21" customHeight="1">
      <c r="B22" s="207">
        <f>B5+1</f>
        <v>2</v>
      </c>
      <c r="C22" s="238">
        <v>0.375</v>
      </c>
      <c r="D22" s="245" t="s">
        <v>20</v>
      </c>
      <c r="E22" s="199" t="s">
        <v>32</v>
      </c>
      <c r="F22" s="199" t="s">
        <v>21</v>
      </c>
      <c r="G22" s="199" t="s">
        <v>22</v>
      </c>
      <c r="H22" s="203" t="s">
        <v>19</v>
      </c>
      <c r="K22" s="7"/>
      <c r="L22" s="7"/>
    </row>
    <row r="23" spans="2:12" s="4" customFormat="1">
      <c r="B23" s="208"/>
      <c r="C23" s="239"/>
      <c r="D23" s="246"/>
      <c r="E23" s="200"/>
      <c r="F23" s="200"/>
      <c r="G23" s="200"/>
      <c r="H23" s="204"/>
      <c r="K23" s="7"/>
      <c r="L23" s="7"/>
    </row>
    <row r="24" spans="2:12" s="4" customFormat="1">
      <c r="B24" s="208"/>
      <c r="C24" s="241">
        <v>0.41666666666666669</v>
      </c>
      <c r="D24" s="246"/>
      <c r="E24" s="200"/>
      <c r="F24" s="200"/>
      <c r="G24" s="200"/>
      <c r="H24" s="204"/>
      <c r="K24" s="7"/>
      <c r="L24" s="7"/>
    </row>
    <row r="25" spans="2:12" s="4" customFormat="1">
      <c r="B25" s="208"/>
      <c r="C25" s="239"/>
      <c r="D25" s="246"/>
      <c r="E25" s="200"/>
      <c r="F25" s="200"/>
      <c r="G25" s="200"/>
      <c r="H25" s="204"/>
      <c r="K25" s="7"/>
      <c r="L25" s="7"/>
    </row>
    <row r="26" spans="2:12" s="4" customFormat="1">
      <c r="B26" s="208"/>
      <c r="C26" s="241">
        <v>0.45833333333333331</v>
      </c>
      <c r="D26" s="246"/>
      <c r="E26" s="200"/>
      <c r="F26" s="200"/>
      <c r="G26" s="200"/>
      <c r="H26" s="204"/>
      <c r="K26" s="7"/>
      <c r="L26" s="7"/>
    </row>
    <row r="27" spans="2:12" s="4" customFormat="1">
      <c r="B27" s="208"/>
      <c r="C27" s="239"/>
      <c r="D27" s="246"/>
      <c r="E27" s="200"/>
      <c r="F27" s="200"/>
      <c r="G27" s="200"/>
      <c r="H27" s="204"/>
      <c r="K27" s="7"/>
      <c r="L27" s="7"/>
    </row>
    <row r="28" spans="2:12" s="4" customFormat="1">
      <c r="B28" s="208"/>
      <c r="C28" s="241">
        <v>0.54166666666666663</v>
      </c>
      <c r="D28" s="246"/>
      <c r="E28" s="200"/>
      <c r="F28" s="200"/>
      <c r="G28" s="200"/>
      <c r="H28" s="204"/>
      <c r="K28" s="7"/>
      <c r="L28" s="7"/>
    </row>
    <row r="29" spans="2:12" s="4" customFormat="1">
      <c r="B29" s="208"/>
      <c r="C29" s="239"/>
      <c r="D29" s="246"/>
      <c r="E29" s="200"/>
      <c r="F29" s="200"/>
      <c r="G29" s="202"/>
      <c r="H29" s="204"/>
      <c r="K29" s="7"/>
      <c r="L29" s="7"/>
    </row>
    <row r="30" spans="2:12" s="4" customFormat="1" ht="20.25" customHeight="1">
      <c r="B30" s="208"/>
      <c r="C30" s="241">
        <v>0.58333333333333337</v>
      </c>
      <c r="D30" s="246"/>
      <c r="E30" s="200"/>
      <c r="F30" s="200"/>
      <c r="G30" s="206" t="s">
        <v>23</v>
      </c>
      <c r="H30" s="204"/>
      <c r="K30" s="7"/>
      <c r="L30" s="7"/>
    </row>
    <row r="31" spans="2:12" s="4" customFormat="1">
      <c r="B31" s="208"/>
      <c r="C31" s="239"/>
      <c r="D31" s="246"/>
      <c r="E31" s="200"/>
      <c r="F31" s="200"/>
      <c r="G31" s="200"/>
      <c r="H31" s="204"/>
      <c r="K31" s="7"/>
      <c r="L31" s="7"/>
    </row>
    <row r="32" spans="2:12" s="4" customFormat="1">
      <c r="B32" s="208"/>
      <c r="C32" s="241">
        <v>0.625</v>
      </c>
      <c r="D32" s="246"/>
      <c r="E32" s="200"/>
      <c r="F32" s="200"/>
      <c r="G32" s="200"/>
      <c r="H32" s="204"/>
      <c r="K32" s="7"/>
      <c r="L32" s="7"/>
    </row>
    <row r="33" spans="2:12" s="4" customFormat="1">
      <c r="B33" s="208"/>
      <c r="C33" s="239"/>
      <c r="D33" s="246"/>
      <c r="E33" s="200"/>
      <c r="F33" s="200"/>
      <c r="G33" s="200"/>
      <c r="H33" s="204"/>
      <c r="K33" s="7"/>
      <c r="L33" s="7"/>
    </row>
    <row r="34" spans="2:12" s="4" customFormat="1">
      <c r="B34" s="208"/>
      <c r="C34" s="241">
        <v>0.66666666666666663</v>
      </c>
      <c r="D34" s="246"/>
      <c r="E34" s="200"/>
      <c r="F34" s="200"/>
      <c r="G34" s="200"/>
      <c r="H34" s="204"/>
      <c r="K34" s="7"/>
      <c r="L34" s="7"/>
    </row>
    <row r="35" spans="2:12" s="4" customFormat="1">
      <c r="B35" s="208"/>
      <c r="C35" s="239"/>
      <c r="D35" s="246"/>
      <c r="E35" s="200"/>
      <c r="F35" s="200"/>
      <c r="G35" s="200"/>
      <c r="H35" s="204"/>
      <c r="K35" s="7"/>
      <c r="L35" s="7"/>
    </row>
    <row r="36" spans="2:12">
      <c r="B36" s="208"/>
      <c r="C36" s="241">
        <v>0.70833333333333337</v>
      </c>
      <c r="D36" s="246"/>
      <c r="E36" s="200"/>
      <c r="F36" s="200"/>
      <c r="G36" s="200"/>
      <c r="H36" s="204"/>
    </row>
    <row r="37" spans="2:12" ht="21" thickBot="1">
      <c r="B37" s="209"/>
      <c r="C37" s="244"/>
      <c r="D37" s="247"/>
      <c r="E37" s="201"/>
      <c r="F37" s="201"/>
      <c r="G37" s="201"/>
      <c r="H37" s="205"/>
    </row>
    <row r="38" spans="2:12" ht="21" thickBot="1"/>
    <row r="39" spans="2:12" ht="20.25" customHeight="1">
      <c r="B39" s="207">
        <f>B22+1</f>
        <v>3</v>
      </c>
      <c r="C39" s="242">
        <v>0.375</v>
      </c>
      <c r="D39" s="196" t="s">
        <v>19</v>
      </c>
      <c r="E39" s="196" t="s">
        <v>19</v>
      </c>
      <c r="F39" s="196" t="s">
        <v>19</v>
      </c>
      <c r="G39" s="196" t="s">
        <v>19</v>
      </c>
      <c r="H39" s="249" t="s">
        <v>19</v>
      </c>
    </row>
    <row r="40" spans="2:12">
      <c r="B40" s="208"/>
      <c r="C40" s="243"/>
      <c r="D40" s="197"/>
      <c r="E40" s="197"/>
      <c r="F40" s="197"/>
      <c r="G40" s="197"/>
      <c r="H40" s="250"/>
    </row>
    <row r="41" spans="2:12">
      <c r="B41" s="208"/>
      <c r="C41" s="234">
        <v>0.41666666666666669</v>
      </c>
      <c r="D41" s="197"/>
      <c r="E41" s="197"/>
      <c r="F41" s="197"/>
      <c r="G41" s="197"/>
      <c r="H41" s="250"/>
    </row>
    <row r="42" spans="2:12">
      <c r="B42" s="208"/>
      <c r="C42" s="234"/>
      <c r="D42" s="197"/>
      <c r="E42" s="197"/>
      <c r="F42" s="197"/>
      <c r="G42" s="197"/>
      <c r="H42" s="250"/>
    </row>
    <row r="43" spans="2:12">
      <c r="B43" s="208"/>
      <c r="C43" s="234">
        <v>0.45833333333333331</v>
      </c>
      <c r="D43" s="197"/>
      <c r="E43" s="197"/>
      <c r="F43" s="197"/>
      <c r="G43" s="197"/>
      <c r="H43" s="250"/>
    </row>
    <row r="44" spans="2:12">
      <c r="B44" s="208"/>
      <c r="C44" s="234"/>
      <c r="D44" s="197"/>
      <c r="E44" s="197"/>
      <c r="F44" s="197"/>
      <c r="G44" s="197"/>
      <c r="H44" s="250"/>
    </row>
    <row r="45" spans="2:12">
      <c r="B45" s="208"/>
      <c r="C45" s="234">
        <v>0.54166666666666663</v>
      </c>
      <c r="D45" s="197"/>
      <c r="E45" s="197"/>
      <c r="F45" s="197"/>
      <c r="G45" s="197"/>
      <c r="H45" s="250"/>
    </row>
    <row r="46" spans="2:12">
      <c r="B46" s="208"/>
      <c r="C46" s="234"/>
      <c r="D46" s="197"/>
      <c r="E46" s="197"/>
      <c r="F46" s="197"/>
      <c r="G46" s="197"/>
      <c r="H46" s="250"/>
    </row>
    <row r="47" spans="2:12" ht="20.25" customHeight="1">
      <c r="B47" s="208"/>
      <c r="C47" s="234">
        <v>0.58333333333333337</v>
      </c>
      <c r="D47" s="197"/>
      <c r="E47" s="197"/>
      <c r="F47" s="197"/>
      <c r="G47" s="197"/>
      <c r="H47" s="250"/>
    </row>
    <row r="48" spans="2:12">
      <c r="B48" s="208"/>
      <c r="C48" s="234"/>
      <c r="D48" s="197"/>
      <c r="E48" s="197"/>
      <c r="F48" s="197"/>
      <c r="G48" s="197"/>
      <c r="H48" s="250"/>
    </row>
    <row r="49" spans="2:8">
      <c r="B49" s="208"/>
      <c r="C49" s="234">
        <v>0.625</v>
      </c>
      <c r="D49" s="197"/>
      <c r="E49" s="197"/>
      <c r="F49" s="197"/>
      <c r="G49" s="197"/>
      <c r="H49" s="250"/>
    </row>
    <row r="50" spans="2:8">
      <c r="B50" s="208"/>
      <c r="C50" s="234"/>
      <c r="D50" s="197"/>
      <c r="E50" s="197"/>
      <c r="F50" s="197"/>
      <c r="G50" s="197"/>
      <c r="H50" s="250"/>
    </row>
    <row r="51" spans="2:8">
      <c r="B51" s="208"/>
      <c r="C51" s="234">
        <v>0.66666666666666663</v>
      </c>
      <c r="D51" s="197"/>
      <c r="E51" s="197"/>
      <c r="F51" s="197"/>
      <c r="G51" s="197"/>
      <c r="H51" s="250"/>
    </row>
    <row r="52" spans="2:8">
      <c r="B52" s="208"/>
      <c r="C52" s="234"/>
      <c r="D52" s="197"/>
      <c r="E52" s="197"/>
      <c r="F52" s="197"/>
      <c r="G52" s="197"/>
      <c r="H52" s="250"/>
    </row>
    <row r="53" spans="2:8">
      <c r="B53" s="208"/>
      <c r="C53" s="234">
        <v>0.70833333333333337</v>
      </c>
      <c r="D53" s="197"/>
      <c r="E53" s="197"/>
      <c r="F53" s="197"/>
      <c r="G53" s="197"/>
      <c r="H53" s="250"/>
    </row>
    <row r="54" spans="2:8" ht="21" thickBot="1">
      <c r="B54" s="209"/>
      <c r="C54" s="237"/>
      <c r="D54" s="198"/>
      <c r="E54" s="198"/>
      <c r="F54" s="198"/>
      <c r="G54" s="198"/>
      <c r="H54" s="251"/>
    </row>
    <row r="55" spans="2:8" ht="21" thickBot="1"/>
    <row r="56" spans="2:8" ht="20.25" customHeight="1">
      <c r="B56" s="207">
        <f>B39+1</f>
        <v>4</v>
      </c>
      <c r="C56" s="248">
        <v>0.375</v>
      </c>
      <c r="D56" s="245" t="s">
        <v>19</v>
      </c>
      <c r="E56" s="199" t="s">
        <v>23</v>
      </c>
      <c r="F56" s="199" t="s">
        <v>24</v>
      </c>
      <c r="G56" s="199" t="s">
        <v>22</v>
      </c>
      <c r="H56" s="203" t="s">
        <v>22</v>
      </c>
    </row>
    <row r="57" spans="2:8">
      <c r="B57" s="208"/>
      <c r="C57" s="234"/>
      <c r="D57" s="246"/>
      <c r="E57" s="200"/>
      <c r="F57" s="200"/>
      <c r="G57" s="200"/>
      <c r="H57" s="204"/>
    </row>
    <row r="58" spans="2:8">
      <c r="B58" s="208"/>
      <c r="C58" s="234">
        <v>0.41666666666666669</v>
      </c>
      <c r="D58" s="246"/>
      <c r="E58" s="200"/>
      <c r="F58" s="200"/>
      <c r="G58" s="200"/>
      <c r="H58" s="204"/>
    </row>
    <row r="59" spans="2:8">
      <c r="B59" s="208"/>
      <c r="C59" s="234"/>
      <c r="D59" s="246"/>
      <c r="E59" s="200"/>
      <c r="F59" s="200"/>
      <c r="G59" s="200"/>
      <c r="H59" s="204"/>
    </row>
    <row r="60" spans="2:8">
      <c r="B60" s="208"/>
      <c r="C60" s="234">
        <v>0.45833333333333331</v>
      </c>
      <c r="D60" s="246"/>
      <c r="E60" s="200"/>
      <c r="F60" s="200"/>
      <c r="G60" s="200"/>
      <c r="H60" s="204"/>
    </row>
    <row r="61" spans="2:8">
      <c r="B61" s="208"/>
      <c r="C61" s="234"/>
      <c r="D61" s="246"/>
      <c r="E61" s="200"/>
      <c r="F61" s="200"/>
      <c r="G61" s="200"/>
      <c r="H61" s="204"/>
    </row>
    <row r="62" spans="2:8">
      <c r="B62" s="208"/>
      <c r="C62" s="234">
        <v>0.54166666666666663</v>
      </c>
      <c r="D62" s="246"/>
      <c r="E62" s="200"/>
      <c r="F62" s="200"/>
      <c r="G62" s="200"/>
      <c r="H62" s="204"/>
    </row>
    <row r="63" spans="2:8">
      <c r="B63" s="208"/>
      <c r="C63" s="234"/>
      <c r="D63" s="246"/>
      <c r="E63" s="200"/>
      <c r="F63" s="200"/>
      <c r="G63" s="202"/>
      <c r="H63" s="233"/>
    </row>
    <row r="64" spans="2:8" ht="20.25" customHeight="1">
      <c r="B64" s="208"/>
      <c r="C64" s="234">
        <v>0.58333333333333337</v>
      </c>
      <c r="D64" s="246"/>
      <c r="E64" s="200"/>
      <c r="F64" s="200"/>
      <c r="G64" s="206" t="s">
        <v>25</v>
      </c>
      <c r="H64" s="236" t="s">
        <v>23</v>
      </c>
    </row>
    <row r="65" spans="2:8">
      <c r="B65" s="208"/>
      <c r="C65" s="234"/>
      <c r="D65" s="246"/>
      <c r="E65" s="200"/>
      <c r="F65" s="200"/>
      <c r="G65" s="200"/>
      <c r="H65" s="204"/>
    </row>
    <row r="66" spans="2:8">
      <c r="B66" s="208"/>
      <c r="C66" s="234">
        <v>0.625</v>
      </c>
      <c r="D66" s="246"/>
      <c r="E66" s="200"/>
      <c r="F66" s="200"/>
      <c r="G66" s="200"/>
      <c r="H66" s="204"/>
    </row>
    <row r="67" spans="2:8">
      <c r="B67" s="208"/>
      <c r="C67" s="234"/>
      <c r="D67" s="246"/>
      <c r="E67" s="200"/>
      <c r="F67" s="200"/>
      <c r="G67" s="200"/>
      <c r="H67" s="204"/>
    </row>
    <row r="68" spans="2:8">
      <c r="B68" s="208"/>
      <c r="C68" s="234">
        <v>0.66666666666666663</v>
      </c>
      <c r="D68" s="246"/>
      <c r="E68" s="200"/>
      <c r="F68" s="200"/>
      <c r="G68" s="200"/>
      <c r="H68" s="204"/>
    </row>
    <row r="69" spans="2:8">
      <c r="B69" s="208"/>
      <c r="C69" s="234"/>
      <c r="D69" s="246"/>
      <c r="E69" s="200"/>
      <c r="F69" s="200"/>
      <c r="G69" s="200"/>
      <c r="H69" s="204"/>
    </row>
    <row r="70" spans="2:8">
      <c r="B70" s="208"/>
      <c r="C70" s="234">
        <v>0.70833333333333337</v>
      </c>
      <c r="D70" s="246"/>
      <c r="E70" s="200"/>
      <c r="F70" s="200"/>
      <c r="G70" s="200"/>
      <c r="H70" s="204"/>
    </row>
    <row r="71" spans="2:8" ht="21" thickBot="1">
      <c r="B71" s="209"/>
      <c r="C71" s="237"/>
      <c r="D71" s="247"/>
      <c r="E71" s="201"/>
      <c r="F71" s="201"/>
      <c r="G71" s="201"/>
      <c r="H71" s="205"/>
    </row>
    <row r="72" spans="2:8" ht="21" thickBot="1"/>
    <row r="73" spans="2:8" ht="20.25" customHeight="1">
      <c r="B73" s="207">
        <f>IF((B56+1) &gt; 52, 1, B56+1)</f>
        <v>5</v>
      </c>
      <c r="C73" s="248">
        <v>0.375</v>
      </c>
      <c r="D73" s="245" t="s">
        <v>26</v>
      </c>
      <c r="E73" s="245" t="s">
        <v>26</v>
      </c>
      <c r="F73" s="245" t="s">
        <v>26</v>
      </c>
      <c r="G73" s="245" t="s">
        <v>26</v>
      </c>
      <c r="H73" s="203" t="s">
        <v>27</v>
      </c>
    </row>
    <row r="74" spans="2:8">
      <c r="B74" s="208"/>
      <c r="C74" s="234"/>
      <c r="D74" s="246"/>
      <c r="E74" s="246"/>
      <c r="F74" s="246"/>
      <c r="G74" s="246"/>
      <c r="H74" s="204"/>
    </row>
    <row r="75" spans="2:8">
      <c r="B75" s="208"/>
      <c r="C75" s="234">
        <v>0.41666666666666669</v>
      </c>
      <c r="D75" s="246"/>
      <c r="E75" s="246"/>
      <c r="F75" s="246"/>
      <c r="G75" s="246"/>
      <c r="H75" s="204"/>
    </row>
    <row r="76" spans="2:8">
      <c r="B76" s="208"/>
      <c r="C76" s="234"/>
      <c r="D76" s="246"/>
      <c r="E76" s="246"/>
      <c r="F76" s="246"/>
      <c r="G76" s="246"/>
      <c r="H76" s="204"/>
    </row>
    <row r="77" spans="2:8">
      <c r="B77" s="208"/>
      <c r="C77" s="234">
        <v>0.45833333333333331</v>
      </c>
      <c r="D77" s="246"/>
      <c r="E77" s="246"/>
      <c r="F77" s="246"/>
      <c r="G77" s="246"/>
      <c r="H77" s="204"/>
    </row>
    <row r="78" spans="2:8">
      <c r="B78" s="208"/>
      <c r="C78" s="234"/>
      <c r="D78" s="246"/>
      <c r="E78" s="246"/>
      <c r="F78" s="246"/>
      <c r="G78" s="246"/>
      <c r="H78" s="204"/>
    </row>
    <row r="79" spans="2:8">
      <c r="B79" s="208"/>
      <c r="C79" s="234">
        <v>0.54166666666666663</v>
      </c>
      <c r="D79" s="246"/>
      <c r="E79" s="246"/>
      <c r="F79" s="246"/>
      <c r="G79" s="246"/>
      <c r="H79" s="204"/>
    </row>
    <row r="80" spans="2:8">
      <c r="B80" s="208"/>
      <c r="C80" s="234"/>
      <c r="D80" s="246"/>
      <c r="E80" s="246"/>
      <c r="F80" s="246"/>
      <c r="G80" s="246"/>
      <c r="H80" s="233"/>
    </row>
    <row r="81" spans="2:8" ht="20.25" customHeight="1">
      <c r="B81" s="208"/>
      <c r="C81" s="234">
        <v>0.58333333333333337</v>
      </c>
      <c r="D81" s="246"/>
      <c r="E81" s="246"/>
      <c r="F81" s="246"/>
      <c r="G81" s="246"/>
      <c r="H81" s="236" t="s">
        <v>27</v>
      </c>
    </row>
    <row r="82" spans="2:8">
      <c r="B82" s="208"/>
      <c r="C82" s="234"/>
      <c r="D82" s="246"/>
      <c r="E82" s="246"/>
      <c r="F82" s="246"/>
      <c r="G82" s="246"/>
      <c r="H82" s="204"/>
    </row>
    <row r="83" spans="2:8">
      <c r="B83" s="208"/>
      <c r="C83" s="234">
        <v>0.625</v>
      </c>
      <c r="D83" s="246"/>
      <c r="E83" s="246"/>
      <c r="F83" s="246"/>
      <c r="G83" s="246"/>
      <c r="H83" s="204"/>
    </row>
    <row r="84" spans="2:8">
      <c r="B84" s="208"/>
      <c r="C84" s="234"/>
      <c r="D84" s="246"/>
      <c r="E84" s="246"/>
      <c r="F84" s="246"/>
      <c r="G84" s="246"/>
      <c r="H84" s="204"/>
    </row>
    <row r="85" spans="2:8">
      <c r="B85" s="208"/>
      <c r="C85" s="234">
        <v>0.66666666666666663</v>
      </c>
      <c r="D85" s="246"/>
      <c r="E85" s="246"/>
      <c r="F85" s="246"/>
      <c r="G85" s="246"/>
      <c r="H85" s="204"/>
    </row>
    <row r="86" spans="2:8">
      <c r="B86" s="208"/>
      <c r="C86" s="234"/>
      <c r="D86" s="246"/>
      <c r="E86" s="246"/>
      <c r="F86" s="246"/>
      <c r="G86" s="246"/>
      <c r="H86" s="204"/>
    </row>
    <row r="87" spans="2:8">
      <c r="B87" s="208"/>
      <c r="C87" s="234">
        <v>0.70833333333333337</v>
      </c>
      <c r="D87" s="246"/>
      <c r="E87" s="246"/>
      <c r="F87" s="246"/>
      <c r="G87" s="246"/>
      <c r="H87" s="204"/>
    </row>
    <row r="88" spans="2:8" ht="21" thickBot="1">
      <c r="B88" s="209"/>
      <c r="C88" s="237"/>
      <c r="D88" s="247"/>
      <c r="E88" s="247"/>
      <c r="F88" s="247"/>
      <c r="G88" s="247"/>
      <c r="H88" s="205"/>
    </row>
  </sheetData>
  <mergeCells count="80">
    <mergeCell ref="D39:D54"/>
    <mergeCell ref="E39:E54"/>
    <mergeCell ref="F39:F54"/>
    <mergeCell ref="G39:G54"/>
    <mergeCell ref="H39:H54"/>
    <mergeCell ref="H73:H80"/>
    <mergeCell ref="C75:C76"/>
    <mergeCell ref="C77:C78"/>
    <mergeCell ref="C79:C80"/>
    <mergeCell ref="C81:C82"/>
    <mergeCell ref="H81:H88"/>
    <mergeCell ref="D73:D88"/>
    <mergeCell ref="E73:E88"/>
    <mergeCell ref="F73:F88"/>
    <mergeCell ref="G73:G88"/>
    <mergeCell ref="B73:B88"/>
    <mergeCell ref="C73:C74"/>
    <mergeCell ref="C83:C84"/>
    <mergeCell ref="C85:C86"/>
    <mergeCell ref="C87:C88"/>
    <mergeCell ref="H56:H63"/>
    <mergeCell ref="C58:C59"/>
    <mergeCell ref="C60:C61"/>
    <mergeCell ref="C62:C63"/>
    <mergeCell ref="C64:C65"/>
    <mergeCell ref="G64:G71"/>
    <mergeCell ref="H64:H71"/>
    <mergeCell ref="G56:G63"/>
    <mergeCell ref="D56:D71"/>
    <mergeCell ref="E56:E71"/>
    <mergeCell ref="F56:F71"/>
    <mergeCell ref="C45:C46"/>
    <mergeCell ref="B56:B71"/>
    <mergeCell ref="C56:C57"/>
    <mergeCell ref="C66:C67"/>
    <mergeCell ref="C68:C69"/>
    <mergeCell ref="C70:C71"/>
    <mergeCell ref="C30:C31"/>
    <mergeCell ref="B39:B54"/>
    <mergeCell ref="C39:C40"/>
    <mergeCell ref="C47:C48"/>
    <mergeCell ref="G30:G37"/>
    <mergeCell ref="C32:C33"/>
    <mergeCell ref="C34:C35"/>
    <mergeCell ref="C36:C37"/>
    <mergeCell ref="E22:E37"/>
    <mergeCell ref="D22:D37"/>
    <mergeCell ref="F22:F37"/>
    <mergeCell ref="C49:C50"/>
    <mergeCell ref="C51:C52"/>
    <mergeCell ref="C53:C54"/>
    <mergeCell ref="C41:C42"/>
    <mergeCell ref="C43:C44"/>
    <mergeCell ref="H13:H20"/>
    <mergeCell ref="C15:C16"/>
    <mergeCell ref="C17:C18"/>
    <mergeCell ref="C19:C20"/>
    <mergeCell ref="B22:B37"/>
    <mergeCell ref="C22:C23"/>
    <mergeCell ref="G22:G29"/>
    <mergeCell ref="C13:C14"/>
    <mergeCell ref="D13:D20"/>
    <mergeCell ref="E13:E20"/>
    <mergeCell ref="F13:F20"/>
    <mergeCell ref="G13:G20"/>
    <mergeCell ref="H22:H37"/>
    <mergeCell ref="C24:C25"/>
    <mergeCell ref="C26:C27"/>
    <mergeCell ref="C28:C29"/>
    <mergeCell ref="G5:G12"/>
    <mergeCell ref="H5:H12"/>
    <mergeCell ref="C7:C8"/>
    <mergeCell ref="C9:C10"/>
    <mergeCell ref="C11:C12"/>
    <mergeCell ref="F5:F12"/>
    <mergeCell ref="B1:D1"/>
    <mergeCell ref="B5:B20"/>
    <mergeCell ref="C5:C6"/>
    <mergeCell ref="D5:D12"/>
    <mergeCell ref="E5:E12"/>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31D98-3ED3-41E8-AD8F-68C88D5F48A4}">
  <sheetPr>
    <pageSetUpPr fitToPage="1"/>
  </sheetPr>
  <dimension ref="B1:L106"/>
  <sheetViews>
    <sheetView showGridLines="0" zoomScale="55" zoomScaleNormal="55" workbookViewId="0">
      <pane ySplit="2" topLeftCell="A3" activePane="bottomLeft" state="frozen"/>
      <selection pane="bottomLeft" activeCell="E45" sqref="E45:E52"/>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5">
        <v>6</v>
      </c>
      <c r="C3" s="174">
        <v>0.375</v>
      </c>
      <c r="D3" s="177" t="s">
        <v>290</v>
      </c>
      <c r="E3" s="188" t="s">
        <v>291</v>
      </c>
      <c r="F3" s="177" t="s">
        <v>290</v>
      </c>
      <c r="G3" s="183" t="s">
        <v>223</v>
      </c>
      <c r="H3" s="177" t="s">
        <v>290</v>
      </c>
      <c r="K3" s="26"/>
      <c r="L3" s="26"/>
    </row>
    <row r="4" spans="2:12" s="24" customFormat="1">
      <c r="B4" s="176"/>
      <c r="C4" s="174"/>
      <c r="D4" s="178"/>
      <c r="E4" s="189"/>
      <c r="F4" s="178"/>
      <c r="G4" s="184"/>
      <c r="H4" s="178"/>
      <c r="K4" s="26"/>
      <c r="L4" s="26"/>
    </row>
    <row r="5" spans="2:12" s="24" customFormat="1">
      <c r="B5" s="176"/>
      <c r="C5" s="174">
        <v>0.41666666666666669</v>
      </c>
      <c r="D5" s="178"/>
      <c r="E5" s="189"/>
      <c r="F5" s="178"/>
      <c r="G5" s="184"/>
      <c r="H5" s="178"/>
      <c r="K5" s="26"/>
      <c r="L5" s="26"/>
    </row>
    <row r="6" spans="2:12" s="24" customFormat="1">
      <c r="B6" s="176"/>
      <c r="C6" s="174"/>
      <c r="D6" s="178"/>
      <c r="E6" s="189"/>
      <c r="F6" s="178"/>
      <c r="G6" s="184"/>
      <c r="H6" s="178"/>
      <c r="K6" s="26"/>
      <c r="L6" s="26"/>
    </row>
    <row r="7" spans="2:12" s="24" customFormat="1">
      <c r="B7" s="176"/>
      <c r="C7" s="174">
        <v>0.45833333333333331</v>
      </c>
      <c r="D7" s="178"/>
      <c r="E7" s="189"/>
      <c r="F7" s="178"/>
      <c r="G7" s="184"/>
      <c r="H7" s="178"/>
      <c r="K7" s="26"/>
      <c r="L7" s="26"/>
    </row>
    <row r="8" spans="2:12" s="24" customFormat="1">
      <c r="B8" s="176"/>
      <c r="C8" s="174"/>
      <c r="D8" s="178"/>
      <c r="E8" s="189"/>
      <c r="F8" s="178"/>
      <c r="G8" s="184"/>
      <c r="H8" s="178"/>
      <c r="K8" s="26"/>
      <c r="L8" s="26"/>
    </row>
    <row r="9" spans="2:12" s="24" customFormat="1">
      <c r="B9" s="176"/>
      <c r="C9" s="174">
        <v>0.54166666666666663</v>
      </c>
      <c r="D9" s="178"/>
      <c r="E9" s="189"/>
      <c r="F9" s="178"/>
      <c r="G9" s="184"/>
      <c r="H9" s="178"/>
      <c r="K9" s="26"/>
      <c r="L9" s="26"/>
    </row>
    <row r="10" spans="2:12" s="24" customFormat="1">
      <c r="B10" s="176"/>
      <c r="C10" s="174"/>
      <c r="D10" s="179"/>
      <c r="E10" s="190"/>
      <c r="F10" s="179"/>
      <c r="G10" s="185"/>
      <c r="H10" s="179"/>
      <c r="K10" s="26"/>
      <c r="L10" s="26"/>
    </row>
    <row r="11" spans="2:12" s="24" customFormat="1" ht="20.25" customHeight="1">
      <c r="B11" s="176"/>
      <c r="C11" s="174">
        <v>0.58333333333333337</v>
      </c>
      <c r="D11" s="177" t="s">
        <v>290</v>
      </c>
      <c r="E11" s="183" t="s">
        <v>293</v>
      </c>
      <c r="F11" s="177" t="s">
        <v>290</v>
      </c>
      <c r="G11" s="177" t="s">
        <v>290</v>
      </c>
      <c r="H11" s="177" t="s">
        <v>290</v>
      </c>
      <c r="K11" s="26"/>
      <c r="L11" s="26"/>
    </row>
    <row r="12" spans="2:12" s="24" customFormat="1">
      <c r="B12" s="176"/>
      <c r="C12" s="174"/>
      <c r="D12" s="178"/>
      <c r="E12" s="184"/>
      <c r="F12" s="178"/>
      <c r="G12" s="178"/>
      <c r="H12" s="178"/>
      <c r="K12" s="26"/>
      <c r="L12" s="26"/>
    </row>
    <row r="13" spans="2:12" s="24" customFormat="1">
      <c r="B13" s="176"/>
      <c r="C13" s="174">
        <v>0.625</v>
      </c>
      <c r="D13" s="178"/>
      <c r="E13" s="184"/>
      <c r="F13" s="178"/>
      <c r="G13" s="178"/>
      <c r="H13" s="178"/>
      <c r="K13" s="26"/>
      <c r="L13" s="26"/>
    </row>
    <row r="14" spans="2:12" s="24" customFormat="1">
      <c r="B14" s="176"/>
      <c r="C14" s="174"/>
      <c r="D14" s="178"/>
      <c r="E14" s="184"/>
      <c r="F14" s="178"/>
      <c r="G14" s="178"/>
      <c r="H14" s="178"/>
      <c r="K14" s="26"/>
      <c r="L14" s="26"/>
    </row>
    <row r="15" spans="2:12" s="24" customFormat="1">
      <c r="B15" s="176"/>
      <c r="C15" s="174">
        <v>0.66666666666666663</v>
      </c>
      <c r="D15" s="178"/>
      <c r="E15" s="184"/>
      <c r="F15" s="178"/>
      <c r="G15" s="178"/>
      <c r="H15" s="178"/>
      <c r="K15" s="26"/>
      <c r="L15" s="26"/>
    </row>
    <row r="16" spans="2:12" s="24" customFormat="1">
      <c r="B16" s="176"/>
      <c r="C16" s="174"/>
      <c r="D16" s="178"/>
      <c r="E16" s="184"/>
      <c r="F16" s="178"/>
      <c r="G16" s="178"/>
      <c r="H16" s="178"/>
      <c r="K16" s="26"/>
      <c r="L16" s="26"/>
    </row>
    <row r="17" spans="2:12">
      <c r="B17" s="176"/>
      <c r="C17" s="174">
        <v>0.70833333333333337</v>
      </c>
      <c r="D17" s="178"/>
      <c r="E17" s="184"/>
      <c r="F17" s="178"/>
      <c r="G17" s="178"/>
      <c r="H17" s="178"/>
    </row>
    <row r="18" spans="2:12">
      <c r="B18" s="176"/>
      <c r="C18" s="174"/>
      <c r="D18" s="179"/>
      <c r="E18" s="185"/>
      <c r="F18" s="179"/>
      <c r="G18" s="179"/>
      <c r="H18" s="179"/>
    </row>
    <row r="19" spans="2:12">
      <c r="C19" s="27"/>
      <c r="D19" s="20"/>
      <c r="E19" s="20"/>
      <c r="F19" s="21"/>
      <c r="G19" s="20"/>
      <c r="H19" s="20"/>
    </row>
    <row r="20" spans="2:12" s="24" customFormat="1" ht="21" customHeight="1">
      <c r="B20" s="175">
        <f>B3+1</f>
        <v>7</v>
      </c>
      <c r="C20" s="186">
        <v>0.375</v>
      </c>
      <c r="D20" s="173"/>
      <c r="E20" s="177"/>
      <c r="F20" s="177"/>
      <c r="G20" s="177"/>
      <c r="H20" s="177"/>
      <c r="K20" s="26"/>
      <c r="L20" s="26"/>
    </row>
    <row r="21" spans="2:12" s="24" customFormat="1">
      <c r="B21" s="176"/>
      <c r="C21" s="187"/>
      <c r="D21" s="173"/>
      <c r="E21" s="178"/>
      <c r="F21" s="178"/>
      <c r="G21" s="178"/>
      <c r="H21" s="178"/>
      <c r="K21" s="26"/>
      <c r="L21" s="26"/>
    </row>
    <row r="22" spans="2:12" s="24" customFormat="1">
      <c r="B22" s="176"/>
      <c r="C22" s="186">
        <v>0.41666666666666669</v>
      </c>
      <c r="D22" s="173"/>
      <c r="E22" s="178"/>
      <c r="F22" s="178"/>
      <c r="G22" s="178"/>
      <c r="H22" s="178"/>
      <c r="K22" s="26"/>
      <c r="L22" s="26"/>
    </row>
    <row r="23" spans="2:12" s="24" customFormat="1">
      <c r="B23" s="176"/>
      <c r="C23" s="187"/>
      <c r="D23" s="173"/>
      <c r="E23" s="178"/>
      <c r="F23" s="178"/>
      <c r="G23" s="178"/>
      <c r="H23" s="178"/>
      <c r="K23" s="26"/>
      <c r="L23" s="26"/>
    </row>
    <row r="24" spans="2:12" s="24" customFormat="1">
      <c r="B24" s="176"/>
      <c r="C24" s="186">
        <v>0.45833333333333331</v>
      </c>
      <c r="D24" s="173"/>
      <c r="E24" s="178"/>
      <c r="F24" s="178"/>
      <c r="G24" s="178"/>
      <c r="H24" s="178"/>
      <c r="K24" s="26"/>
      <c r="L24" s="26"/>
    </row>
    <row r="25" spans="2:12" s="24" customFormat="1">
      <c r="B25" s="176"/>
      <c r="C25" s="187"/>
      <c r="D25" s="173"/>
      <c r="E25" s="178"/>
      <c r="F25" s="178"/>
      <c r="G25" s="178"/>
      <c r="H25" s="178"/>
      <c r="K25" s="26"/>
      <c r="L25" s="26"/>
    </row>
    <row r="26" spans="2:12" s="24" customFormat="1">
      <c r="B26" s="176"/>
      <c r="C26" s="186">
        <v>0.54166666666666663</v>
      </c>
      <c r="D26" s="173"/>
      <c r="E26" s="178"/>
      <c r="F26" s="178"/>
      <c r="G26" s="178"/>
      <c r="H26" s="178"/>
      <c r="K26" s="26"/>
      <c r="L26" s="26"/>
    </row>
    <row r="27" spans="2:12" s="24" customFormat="1">
      <c r="B27" s="176"/>
      <c r="C27" s="187"/>
      <c r="D27" s="173"/>
      <c r="E27" s="179"/>
      <c r="F27" s="179"/>
      <c r="G27" s="179"/>
      <c r="H27" s="179"/>
      <c r="K27" s="26"/>
      <c r="L27" s="26"/>
    </row>
    <row r="28" spans="2:12" s="24" customFormat="1" ht="20.25" customHeight="1">
      <c r="B28" s="176"/>
      <c r="C28" s="186">
        <v>0.58333333333333337</v>
      </c>
      <c r="D28" s="173"/>
      <c r="E28" s="177"/>
      <c r="F28" s="177"/>
      <c r="G28" s="177"/>
      <c r="H28" s="177"/>
      <c r="K28" s="26"/>
      <c r="L28" s="26"/>
    </row>
    <row r="29" spans="2:12" s="24" customFormat="1">
      <c r="B29" s="176"/>
      <c r="C29" s="187"/>
      <c r="D29" s="173"/>
      <c r="E29" s="178"/>
      <c r="F29" s="178"/>
      <c r="G29" s="178"/>
      <c r="H29" s="178"/>
      <c r="K29" s="26"/>
      <c r="L29" s="26"/>
    </row>
    <row r="30" spans="2:12" s="24" customFormat="1">
      <c r="B30" s="176"/>
      <c r="C30" s="186">
        <v>0.625</v>
      </c>
      <c r="D30" s="173"/>
      <c r="E30" s="178"/>
      <c r="F30" s="178"/>
      <c r="G30" s="178"/>
      <c r="H30" s="178"/>
      <c r="K30" s="26"/>
      <c r="L30" s="26"/>
    </row>
    <row r="31" spans="2:12" s="24" customFormat="1">
      <c r="B31" s="176"/>
      <c r="C31" s="187"/>
      <c r="D31" s="173"/>
      <c r="E31" s="178"/>
      <c r="F31" s="178"/>
      <c r="G31" s="178"/>
      <c r="H31" s="178"/>
      <c r="K31" s="26"/>
      <c r="L31" s="26"/>
    </row>
    <row r="32" spans="2:12" s="24" customFormat="1">
      <c r="B32" s="176"/>
      <c r="C32" s="186">
        <v>0.66666666666666663</v>
      </c>
      <c r="D32" s="173"/>
      <c r="E32" s="178"/>
      <c r="F32" s="178"/>
      <c r="G32" s="178"/>
      <c r="H32" s="178"/>
      <c r="K32" s="26"/>
      <c r="L32" s="26"/>
    </row>
    <row r="33" spans="2:12" s="24" customFormat="1">
      <c r="B33" s="176"/>
      <c r="C33" s="187"/>
      <c r="D33" s="173"/>
      <c r="E33" s="178"/>
      <c r="F33" s="178"/>
      <c r="G33" s="178"/>
      <c r="H33" s="178"/>
      <c r="K33" s="26"/>
      <c r="L33" s="26"/>
    </row>
    <row r="34" spans="2:12">
      <c r="B34" s="176"/>
      <c r="C34" s="186">
        <v>0.70833333333333337</v>
      </c>
      <c r="D34" s="173"/>
      <c r="E34" s="178"/>
      <c r="F34" s="178"/>
      <c r="G34" s="178"/>
      <c r="H34" s="178"/>
    </row>
    <row r="35" spans="2:12">
      <c r="B35" s="176"/>
      <c r="C35" s="187"/>
      <c r="D35" s="173"/>
      <c r="E35" s="179"/>
      <c r="F35" s="179"/>
      <c r="G35" s="179"/>
      <c r="H35" s="179"/>
    </row>
    <row r="37" spans="2:12" ht="20.25" customHeight="1">
      <c r="B37" s="175">
        <f>B20+1</f>
        <v>8</v>
      </c>
      <c r="C37" s="174">
        <v>0.375</v>
      </c>
      <c r="D37" s="173"/>
      <c r="E37" s="173"/>
      <c r="F37" s="173"/>
      <c r="G37" s="173"/>
      <c r="H37" s="173"/>
    </row>
    <row r="38" spans="2:12">
      <c r="B38" s="176"/>
      <c r="C38" s="174"/>
      <c r="D38" s="173"/>
      <c r="E38" s="173"/>
      <c r="F38" s="173"/>
      <c r="G38" s="173"/>
      <c r="H38" s="173"/>
    </row>
    <row r="39" spans="2:12">
      <c r="B39" s="176"/>
      <c r="C39" s="174">
        <v>0.41666666666666669</v>
      </c>
      <c r="D39" s="173"/>
      <c r="E39" s="173"/>
      <c r="F39" s="173"/>
      <c r="G39" s="173"/>
      <c r="H39" s="173"/>
    </row>
    <row r="40" spans="2:12">
      <c r="B40" s="176"/>
      <c r="C40" s="174"/>
      <c r="D40" s="173"/>
      <c r="E40" s="173"/>
      <c r="F40" s="173"/>
      <c r="G40" s="173"/>
      <c r="H40" s="173"/>
    </row>
    <row r="41" spans="2:12">
      <c r="B41" s="176"/>
      <c r="C41" s="174">
        <v>0.45833333333333331</v>
      </c>
      <c r="D41" s="173"/>
      <c r="E41" s="173"/>
      <c r="F41" s="173"/>
      <c r="G41" s="173"/>
      <c r="H41" s="173"/>
    </row>
    <row r="42" spans="2:12">
      <c r="B42" s="176"/>
      <c r="C42" s="174"/>
      <c r="D42" s="173"/>
      <c r="E42" s="173"/>
      <c r="F42" s="173"/>
      <c r="G42" s="173"/>
      <c r="H42" s="173"/>
    </row>
    <row r="43" spans="2:12">
      <c r="B43" s="176"/>
      <c r="C43" s="174">
        <v>0.54166666666666663</v>
      </c>
      <c r="D43" s="173"/>
      <c r="E43" s="173"/>
      <c r="F43" s="173"/>
      <c r="G43" s="173"/>
      <c r="H43" s="173"/>
    </row>
    <row r="44" spans="2:12">
      <c r="B44" s="176"/>
      <c r="C44" s="174"/>
      <c r="D44" s="173"/>
      <c r="E44" s="173"/>
      <c r="F44" s="173"/>
      <c r="G44" s="173"/>
      <c r="H44" s="173"/>
    </row>
    <row r="45" spans="2:12" ht="20.25" customHeight="1">
      <c r="B45" s="176"/>
      <c r="C45" s="174">
        <v>0.58333333333333337</v>
      </c>
      <c r="D45" s="173"/>
      <c r="E45" s="173"/>
      <c r="F45" s="173"/>
      <c r="G45" s="173"/>
      <c r="H45" s="173"/>
    </row>
    <row r="46" spans="2:12">
      <c r="B46" s="176"/>
      <c r="C46" s="174"/>
      <c r="D46" s="173"/>
      <c r="E46" s="173"/>
      <c r="F46" s="173"/>
      <c r="G46" s="173"/>
      <c r="H46" s="173"/>
    </row>
    <row r="47" spans="2:12">
      <c r="B47" s="176"/>
      <c r="C47" s="174">
        <v>0.625</v>
      </c>
      <c r="D47" s="173"/>
      <c r="E47" s="173"/>
      <c r="F47" s="173"/>
      <c r="G47" s="173"/>
      <c r="H47" s="173"/>
    </row>
    <row r="48" spans="2:12">
      <c r="B48" s="176"/>
      <c r="C48" s="174"/>
      <c r="D48" s="173"/>
      <c r="E48" s="173"/>
      <c r="F48" s="173"/>
      <c r="G48" s="173"/>
      <c r="H48" s="173"/>
    </row>
    <row r="49" spans="2:8">
      <c r="B49" s="176"/>
      <c r="C49" s="174">
        <v>0.66666666666666663</v>
      </c>
      <c r="D49" s="173"/>
      <c r="E49" s="173"/>
      <c r="F49" s="173"/>
      <c r="G49" s="173"/>
      <c r="H49" s="173"/>
    </row>
    <row r="50" spans="2:8">
      <c r="B50" s="176"/>
      <c r="C50" s="174"/>
      <c r="D50" s="173"/>
      <c r="E50" s="173"/>
      <c r="F50" s="173"/>
      <c r="G50" s="173"/>
      <c r="H50" s="173"/>
    </row>
    <row r="51" spans="2:8">
      <c r="B51" s="176"/>
      <c r="C51" s="174">
        <v>0.70833333333333337</v>
      </c>
      <c r="D51" s="173"/>
      <c r="E51" s="173"/>
      <c r="F51" s="173"/>
      <c r="G51" s="173"/>
      <c r="H51" s="173"/>
    </row>
    <row r="52" spans="2:8">
      <c r="B52" s="176"/>
      <c r="C52" s="174"/>
      <c r="D52" s="173"/>
      <c r="E52" s="173"/>
      <c r="F52" s="173"/>
      <c r="G52" s="173"/>
      <c r="H52" s="173"/>
    </row>
    <row r="54" spans="2:8" ht="20.25" customHeight="1">
      <c r="B54" s="175">
        <f>B37+1</f>
        <v>9</v>
      </c>
      <c r="C54" s="174">
        <v>0.375</v>
      </c>
      <c r="D54" s="173"/>
      <c r="E54" s="173"/>
      <c r="F54" s="173"/>
      <c r="G54" s="173"/>
      <c r="H54" s="173"/>
    </row>
    <row r="55" spans="2:8">
      <c r="B55" s="176"/>
      <c r="C55" s="174"/>
      <c r="D55" s="173"/>
      <c r="E55" s="173"/>
      <c r="F55" s="173"/>
      <c r="G55" s="173"/>
      <c r="H55" s="173"/>
    </row>
    <row r="56" spans="2:8">
      <c r="B56" s="176"/>
      <c r="C56" s="174">
        <v>0.41666666666666669</v>
      </c>
      <c r="D56" s="173"/>
      <c r="E56" s="173"/>
      <c r="F56" s="173"/>
      <c r="G56" s="173"/>
      <c r="H56" s="173"/>
    </row>
    <row r="57" spans="2:8">
      <c r="B57" s="176"/>
      <c r="C57" s="174"/>
      <c r="D57" s="173"/>
      <c r="E57" s="173"/>
      <c r="F57" s="173"/>
      <c r="G57" s="173"/>
      <c r="H57" s="173"/>
    </row>
    <row r="58" spans="2:8">
      <c r="B58" s="176"/>
      <c r="C58" s="174">
        <v>0.45833333333333331</v>
      </c>
      <c r="D58" s="173"/>
      <c r="E58" s="173"/>
      <c r="F58" s="173"/>
      <c r="G58" s="173"/>
      <c r="H58" s="173"/>
    </row>
    <row r="59" spans="2:8">
      <c r="B59" s="176"/>
      <c r="C59" s="174"/>
      <c r="D59" s="173"/>
      <c r="E59" s="173"/>
      <c r="F59" s="173"/>
      <c r="G59" s="173"/>
      <c r="H59" s="173"/>
    </row>
    <row r="60" spans="2:8">
      <c r="B60" s="176"/>
      <c r="C60" s="174">
        <v>0.54166666666666663</v>
      </c>
      <c r="D60" s="173"/>
      <c r="E60" s="173"/>
      <c r="F60" s="173"/>
      <c r="G60" s="173"/>
      <c r="H60" s="173"/>
    </row>
    <row r="61" spans="2:8">
      <c r="B61" s="176"/>
      <c r="C61" s="174"/>
      <c r="D61" s="173"/>
      <c r="E61" s="173"/>
      <c r="F61" s="173"/>
      <c r="G61" s="173"/>
      <c r="H61" s="173"/>
    </row>
    <row r="62" spans="2:8" ht="20.25" customHeight="1">
      <c r="B62" s="176"/>
      <c r="C62" s="174">
        <v>0.58333333333333337</v>
      </c>
      <c r="D62" s="173"/>
      <c r="E62" s="173"/>
      <c r="F62" s="173"/>
      <c r="G62" s="173"/>
      <c r="H62" s="173"/>
    </row>
    <row r="63" spans="2:8">
      <c r="B63" s="176"/>
      <c r="C63" s="174"/>
      <c r="D63" s="173"/>
      <c r="E63" s="173"/>
      <c r="F63" s="173"/>
      <c r="G63" s="173"/>
      <c r="H63" s="173"/>
    </row>
    <row r="64" spans="2:8">
      <c r="B64" s="176"/>
      <c r="C64" s="174">
        <v>0.625</v>
      </c>
      <c r="D64" s="173"/>
      <c r="E64" s="173"/>
      <c r="F64" s="173"/>
      <c r="G64" s="173"/>
      <c r="H64" s="173"/>
    </row>
    <row r="65" spans="2:8">
      <c r="B65" s="176"/>
      <c r="C65" s="174"/>
      <c r="D65" s="173"/>
      <c r="E65" s="173"/>
      <c r="F65" s="173"/>
      <c r="G65" s="173"/>
      <c r="H65" s="173"/>
    </row>
    <row r="66" spans="2:8">
      <c r="B66" s="176"/>
      <c r="C66" s="174">
        <v>0.66666666666666663</v>
      </c>
      <c r="D66" s="173"/>
      <c r="E66" s="173"/>
      <c r="F66" s="173"/>
      <c r="G66" s="173"/>
      <c r="H66" s="173"/>
    </row>
    <row r="67" spans="2:8">
      <c r="B67" s="176"/>
      <c r="C67" s="174"/>
      <c r="D67" s="173"/>
      <c r="E67" s="173"/>
      <c r="F67" s="173"/>
      <c r="G67" s="173"/>
      <c r="H67" s="173"/>
    </row>
    <row r="68" spans="2:8">
      <c r="B68" s="176"/>
      <c r="C68" s="174">
        <v>0.70833333333333337</v>
      </c>
      <c r="D68" s="173"/>
      <c r="E68" s="173"/>
      <c r="F68" s="173"/>
      <c r="G68" s="173"/>
      <c r="H68" s="173"/>
    </row>
    <row r="69" spans="2:8">
      <c r="B69" s="176"/>
      <c r="C69" s="174"/>
      <c r="D69" s="173"/>
      <c r="E69" s="173"/>
      <c r="F69" s="173"/>
      <c r="G69" s="173"/>
      <c r="H69" s="173"/>
    </row>
    <row r="71" spans="2:8" ht="20.25" customHeight="1">
      <c r="B71" s="175">
        <f>IF((B54+1) &gt; 52, 1, B54+1)</f>
        <v>10</v>
      </c>
      <c r="C71" s="174">
        <v>0.375</v>
      </c>
      <c r="D71" s="173"/>
      <c r="E71" s="173"/>
      <c r="F71" s="173"/>
      <c r="G71" s="173"/>
      <c r="H71" s="173"/>
    </row>
    <row r="72" spans="2:8">
      <c r="B72" s="176"/>
      <c r="C72" s="174"/>
      <c r="D72" s="173"/>
      <c r="E72" s="173"/>
      <c r="F72" s="173"/>
      <c r="G72" s="173"/>
      <c r="H72" s="173"/>
    </row>
    <row r="73" spans="2:8">
      <c r="B73" s="176"/>
      <c r="C73" s="174">
        <v>0.41666666666666669</v>
      </c>
      <c r="D73" s="173"/>
      <c r="E73" s="173"/>
      <c r="F73" s="173"/>
      <c r="G73" s="173"/>
      <c r="H73" s="173"/>
    </row>
    <row r="74" spans="2:8">
      <c r="B74" s="176"/>
      <c r="C74" s="174"/>
      <c r="D74" s="173"/>
      <c r="E74" s="173"/>
      <c r="F74" s="173"/>
      <c r="G74" s="173"/>
      <c r="H74" s="173"/>
    </row>
    <row r="75" spans="2:8">
      <c r="B75" s="176"/>
      <c r="C75" s="174">
        <v>0.45833333333333331</v>
      </c>
      <c r="D75" s="173"/>
      <c r="E75" s="173"/>
      <c r="F75" s="173"/>
      <c r="G75" s="173"/>
      <c r="H75" s="173"/>
    </row>
    <row r="76" spans="2:8">
      <c r="B76" s="176"/>
      <c r="C76" s="174"/>
      <c r="D76" s="173"/>
      <c r="E76" s="173"/>
      <c r="F76" s="173"/>
      <c r="G76" s="173"/>
      <c r="H76" s="173"/>
    </row>
    <row r="77" spans="2:8">
      <c r="B77" s="176"/>
      <c r="C77" s="174">
        <v>0.54166666666666663</v>
      </c>
      <c r="D77" s="173"/>
      <c r="E77" s="173"/>
      <c r="F77" s="173"/>
      <c r="G77" s="173"/>
      <c r="H77" s="173"/>
    </row>
    <row r="78" spans="2:8">
      <c r="B78" s="176"/>
      <c r="C78" s="174"/>
      <c r="D78" s="173"/>
      <c r="E78" s="173"/>
      <c r="F78" s="173"/>
      <c r="G78" s="173"/>
      <c r="H78" s="173"/>
    </row>
    <row r="79" spans="2:8" ht="20.25" customHeight="1">
      <c r="B79" s="176"/>
      <c r="C79" s="174">
        <v>0.58333333333333337</v>
      </c>
      <c r="D79" s="173"/>
      <c r="E79" s="173"/>
      <c r="F79" s="173"/>
      <c r="G79" s="173"/>
      <c r="H79" s="173"/>
    </row>
    <row r="80" spans="2:8">
      <c r="B80" s="176"/>
      <c r="C80" s="174"/>
      <c r="D80" s="173"/>
      <c r="E80" s="173"/>
      <c r="F80" s="173"/>
      <c r="G80" s="173"/>
      <c r="H80" s="173"/>
    </row>
    <row r="81" spans="2:8">
      <c r="B81" s="176"/>
      <c r="C81" s="174">
        <v>0.625</v>
      </c>
      <c r="D81" s="173"/>
      <c r="E81" s="173"/>
      <c r="F81" s="173"/>
      <c r="G81" s="173"/>
      <c r="H81" s="173"/>
    </row>
    <row r="82" spans="2:8">
      <c r="B82" s="176"/>
      <c r="C82" s="174"/>
      <c r="D82" s="173"/>
      <c r="E82" s="173"/>
      <c r="F82" s="173"/>
      <c r="G82" s="173"/>
      <c r="H82" s="173"/>
    </row>
    <row r="83" spans="2:8">
      <c r="B83" s="176"/>
      <c r="C83" s="174">
        <v>0.66666666666666663</v>
      </c>
      <c r="D83" s="173"/>
      <c r="E83" s="173"/>
      <c r="F83" s="173"/>
      <c r="G83" s="173"/>
      <c r="H83" s="173"/>
    </row>
    <row r="84" spans="2:8">
      <c r="B84" s="176"/>
      <c r="C84" s="174"/>
      <c r="D84" s="173"/>
      <c r="E84" s="173"/>
      <c r="F84" s="173"/>
      <c r="G84" s="173"/>
      <c r="H84" s="173"/>
    </row>
    <row r="85" spans="2:8">
      <c r="B85" s="176"/>
      <c r="C85" s="174">
        <v>0.70833333333333337</v>
      </c>
      <c r="D85" s="173"/>
      <c r="E85" s="173"/>
      <c r="F85" s="173"/>
      <c r="G85" s="173"/>
      <c r="H85" s="173"/>
    </row>
    <row r="86" spans="2:8">
      <c r="B86" s="176"/>
      <c r="C86" s="174"/>
      <c r="D86" s="173"/>
      <c r="E86" s="173"/>
      <c r="F86" s="173"/>
      <c r="G86" s="173"/>
      <c r="H86" s="173"/>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1">
    <mergeCell ref="H3:H10"/>
    <mergeCell ref="E11:E18"/>
    <mergeCell ref="F11:F18"/>
    <mergeCell ref="H11:H18"/>
    <mergeCell ref="D88:D95"/>
    <mergeCell ref="H45:H52"/>
    <mergeCell ref="E20:E27"/>
    <mergeCell ref="F20:F27"/>
    <mergeCell ref="H20:H27"/>
    <mergeCell ref="E28:E35"/>
    <mergeCell ref="F28:F35"/>
    <mergeCell ref="H28:H35"/>
    <mergeCell ref="H54:H61"/>
    <mergeCell ref="E62:E69"/>
    <mergeCell ref="F62:F69"/>
    <mergeCell ref="H62:H69"/>
    <mergeCell ref="H37:H44"/>
    <mergeCell ref="H71:H78"/>
    <mergeCell ref="G62:G69"/>
    <mergeCell ref="D28:D35"/>
    <mergeCell ref="D96:D103"/>
    <mergeCell ref="E88:E103"/>
    <mergeCell ref="F88:F103"/>
    <mergeCell ref="G88:G103"/>
    <mergeCell ref="H88:H103"/>
    <mergeCell ref="H79:H86"/>
    <mergeCell ref="G37:G44"/>
    <mergeCell ref="F45:F52"/>
    <mergeCell ref="F37:F44"/>
    <mergeCell ref="D37:D44"/>
    <mergeCell ref="D45:D52"/>
    <mergeCell ref="D54:D61"/>
    <mergeCell ref="D71:D78"/>
    <mergeCell ref="D79:D86"/>
    <mergeCell ref="B71:B86"/>
    <mergeCell ref="C71:C72"/>
    <mergeCell ref="E71:E78"/>
    <mergeCell ref="F71:F78"/>
    <mergeCell ref="G71:G78"/>
    <mergeCell ref="C81:C82"/>
    <mergeCell ref="C83:C84"/>
    <mergeCell ref="C85:C86"/>
    <mergeCell ref="C73:C74"/>
    <mergeCell ref="C75:C76"/>
    <mergeCell ref="C77:C78"/>
    <mergeCell ref="C79:C80"/>
    <mergeCell ref="E79:E86"/>
    <mergeCell ref="F79:F86"/>
    <mergeCell ref="G79:G86"/>
    <mergeCell ref="C66:C67"/>
    <mergeCell ref="C68:C69"/>
    <mergeCell ref="C51:C52"/>
    <mergeCell ref="E45:E52"/>
    <mergeCell ref="B37:B52"/>
    <mergeCell ref="C37:C38"/>
    <mergeCell ref="E37:E44"/>
    <mergeCell ref="C56:C57"/>
    <mergeCell ref="C58:C59"/>
    <mergeCell ref="C60:C61"/>
    <mergeCell ref="C62:C63"/>
    <mergeCell ref="C64:C65"/>
    <mergeCell ref="D62:D69"/>
    <mergeCell ref="B20:B35"/>
    <mergeCell ref="C20:C21"/>
    <mergeCell ref="G20:G27"/>
    <mergeCell ref="B54:B69"/>
    <mergeCell ref="C54:C55"/>
    <mergeCell ref="G54:G61"/>
    <mergeCell ref="E54:E61"/>
    <mergeCell ref="F54:F61"/>
    <mergeCell ref="C39:C40"/>
    <mergeCell ref="C41:C42"/>
    <mergeCell ref="C43:C44"/>
    <mergeCell ref="C45:C46"/>
    <mergeCell ref="G45:G52"/>
    <mergeCell ref="C47:C48"/>
    <mergeCell ref="C49:C50"/>
    <mergeCell ref="C22:C23"/>
    <mergeCell ref="C24:C25"/>
    <mergeCell ref="C26:C27"/>
    <mergeCell ref="C28:C29"/>
    <mergeCell ref="G28:G35"/>
    <mergeCell ref="C30:C31"/>
    <mergeCell ref="C32:C33"/>
    <mergeCell ref="C34:C35"/>
    <mergeCell ref="D20:D27"/>
    <mergeCell ref="B3:B18"/>
    <mergeCell ref="C3:C4"/>
    <mergeCell ref="E3:E10"/>
    <mergeCell ref="F3:F10"/>
    <mergeCell ref="G3:G10"/>
    <mergeCell ref="C5:C6"/>
    <mergeCell ref="C7:C8"/>
    <mergeCell ref="C9:C10"/>
    <mergeCell ref="C11:C12"/>
    <mergeCell ref="G11:G18"/>
    <mergeCell ref="C13:C14"/>
    <mergeCell ref="C15:C16"/>
    <mergeCell ref="C17:C18"/>
    <mergeCell ref="D3:D10"/>
    <mergeCell ref="D11:D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D77115-DC08-495B-BFBA-CE12F36E4B02}">
  <dimension ref="B2:D5"/>
  <sheetViews>
    <sheetView workbookViewId="0"/>
  </sheetViews>
  <sheetFormatPr defaultRowHeight="16.5"/>
  <cols>
    <col min="3" max="3" width="16.25" bestFit="1" customWidth="1"/>
    <col min="4" max="4" width="28.25" bestFit="1" customWidth="1"/>
  </cols>
  <sheetData>
    <row r="2" spans="2:4">
      <c r="B2" t="s">
        <v>39</v>
      </c>
      <c r="D2" t="s">
        <v>38</v>
      </c>
    </row>
    <row r="3" spans="2:4">
      <c r="B3" t="s">
        <v>67</v>
      </c>
      <c r="C3" t="s">
        <v>66</v>
      </c>
      <c r="D3" t="s">
        <v>68</v>
      </c>
    </row>
    <row r="4" spans="2:4">
      <c r="B4" t="s">
        <v>69</v>
      </c>
      <c r="C4" t="s">
        <v>71</v>
      </c>
      <c r="D4" t="s">
        <v>70</v>
      </c>
    </row>
    <row r="5" spans="2:4">
      <c r="B5" t="s">
        <v>67</v>
      </c>
      <c r="C5" t="s">
        <v>72</v>
      </c>
      <c r="D5" t="s">
        <v>73</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 지정된 범위</vt:lpstr>
      </vt:variant>
      <vt:variant>
        <vt:i4>12</vt:i4>
      </vt:variant>
    </vt:vector>
  </HeadingPairs>
  <TitlesOfParts>
    <vt:vector size="31" baseType="lpstr">
      <vt:lpstr>Work</vt:lpstr>
      <vt:lpstr>MOBIS_PRK3</vt:lpstr>
      <vt:lpstr>HKL_ADCU</vt:lpstr>
      <vt:lpstr>HKL_APCU</vt:lpstr>
      <vt:lpstr>Weekly_Mail</vt:lpstr>
      <vt:lpstr>ref</vt:lpstr>
      <vt:lpstr>Visiting(11월)</vt:lpstr>
      <vt:lpstr>Visiting(10월)</vt:lpstr>
      <vt:lpstr>Visiting(9월)</vt:lpstr>
      <vt:lpstr>Visiting(8월)</vt:lpstr>
      <vt:lpstr>Visiting(7월)</vt:lpstr>
      <vt:lpstr>Visiting(6월)</vt:lpstr>
      <vt:lpstr>Visiting(5월)</vt:lpstr>
      <vt:lpstr>Visiting(4월)</vt:lpstr>
      <vt:lpstr>Visiting(3월)</vt:lpstr>
      <vt:lpstr>Visiting(2월)</vt:lpstr>
      <vt:lpstr>Visiting(1월)</vt:lpstr>
      <vt:lpstr>Visiting(Form)</vt:lpstr>
      <vt:lpstr>대리점</vt:lpstr>
      <vt:lpstr>'Visiting(10월)'!Print_Area</vt:lpstr>
      <vt:lpstr>'Visiting(11월)'!Print_Area</vt:lpstr>
      <vt:lpstr>'Visiting(1월)'!Print_Area</vt:lpstr>
      <vt:lpstr>'Visiting(2월)'!Print_Area</vt:lpstr>
      <vt:lpstr>'Visiting(3월)'!Print_Area</vt:lpstr>
      <vt:lpstr>'Visiting(4월)'!Print_Area</vt:lpstr>
      <vt:lpstr>'Visiting(5월)'!Print_Area</vt:lpstr>
      <vt:lpstr>'Visiting(6월)'!Print_Area</vt:lpstr>
      <vt:lpstr>'Visiting(7월)'!Print_Area</vt:lpstr>
      <vt:lpstr>'Visiting(8월)'!Print_Area</vt:lpstr>
      <vt:lpstr>'Visiting(9월)'!Print_Area</vt:lpstr>
      <vt:lpstr>'Visiting(Form)'!Print_Area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Woody Jang</dc:creator>
  <cp:keywords/>
  <dc:description/>
  <cp:lastModifiedBy>Woody Jang</cp:lastModifiedBy>
  <cp:revision/>
  <cp:lastPrinted>2022-08-23T08:41:13Z</cp:lastPrinted>
  <dcterms:created xsi:type="dcterms:W3CDTF">2022-02-11T06:43:49Z</dcterms:created>
  <dcterms:modified xsi:type="dcterms:W3CDTF">2025-11-05T12:53:35Z</dcterms:modified>
  <cp:category/>
  <cp:contentStatus/>
</cp:coreProperties>
</file>