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codeName="현재_통합_문서" defaultThemeVersion="166925"/>
  <mc:AlternateContent xmlns:mc="http://schemas.openxmlformats.org/markup-compatibility/2006">
    <mc:Choice Requires="x15">
      <x15ac:absPath xmlns:x15ac="http://schemas.microsoft.com/office/spreadsheetml/2010/11/ac" url="C:\Work\0_Update Folder\"/>
    </mc:Choice>
  </mc:AlternateContent>
  <xr:revisionPtr revIDLastSave="0" documentId="13_ncr:1_{FCEBCBCB-3DEA-46AE-BCDC-13DCCA2ABAD2}" xr6:coauthVersionLast="47" xr6:coauthVersionMax="47" xr10:uidLastSave="{00000000-0000-0000-0000-000000000000}"/>
  <bookViews>
    <workbookView xWindow="-120" yWindow="-120" windowWidth="29040" windowHeight="17520" tabRatio="599" activeTab="6" xr2:uid="{8246C336-E867-446A-A1E2-43EF7F82B702}"/>
  </bookViews>
  <sheets>
    <sheet name="Work" sheetId="2" r:id="rId1"/>
    <sheet name="MOBIS_PRK3" sheetId="70" r:id="rId2"/>
    <sheet name="HKL_ADCU" sheetId="71" r:id="rId3"/>
    <sheet name="HKL_APCU" sheetId="72" r:id="rId4"/>
    <sheet name="Weekly_Mail" sheetId="27" r:id="rId5"/>
    <sheet name="ref" sheetId="69" r:id="rId6"/>
    <sheet name="Visiting(10월)" sheetId="76" r:id="rId7"/>
    <sheet name="Visiting(9월)" sheetId="75" r:id="rId8"/>
    <sheet name="Visiting(8월)" sheetId="74" r:id="rId9"/>
    <sheet name="Visiting(7월)" sheetId="73" state="hidden" r:id="rId10"/>
    <sheet name="Visiting(6월)" sheetId="68" state="hidden" r:id="rId11"/>
    <sheet name="Visiting(5월)" sheetId="67" state="hidden" r:id="rId12"/>
    <sheet name="Visiting(4월)" sheetId="65" state="hidden" r:id="rId13"/>
    <sheet name="Visiting(3월)" sheetId="62" state="hidden" r:id="rId14"/>
    <sheet name="Visiting(2월)" sheetId="60" state="hidden" r:id="rId15"/>
    <sheet name="Visiting(1월)" sheetId="59" state="hidden" r:id="rId16"/>
    <sheet name="Visiting(Form)" sheetId="61" r:id="rId17"/>
    <sheet name="대리점" sheetId="64" r:id="rId18"/>
  </sheets>
  <definedNames>
    <definedName name="_xlnm._FilterDatabase" localSheetId="3" hidden="1">HKL_APCU!$B$13:$L$23</definedName>
    <definedName name="_xlnm._FilterDatabase" localSheetId="1" hidden="1">MOBIS_PRK3!$B$13:$N$27</definedName>
    <definedName name="_xlnm.Print_Area" localSheetId="6">'Visiting(10월)'!$B$1:$H$2</definedName>
    <definedName name="_xlnm.Print_Area" localSheetId="15">'Visiting(1월)'!$B$1:$H$4</definedName>
    <definedName name="_xlnm.Print_Area" localSheetId="14">'Visiting(2월)'!$B$1:$H$4</definedName>
    <definedName name="_xlnm.Print_Area" localSheetId="13">'Visiting(3월)'!$B$1:$H$2</definedName>
    <definedName name="_xlnm.Print_Area" localSheetId="12">'Visiting(4월)'!$B$1:$H$2</definedName>
    <definedName name="_xlnm.Print_Area" localSheetId="11">'Visiting(5월)'!$B$1:$H$2</definedName>
    <definedName name="_xlnm.Print_Area" localSheetId="10">'Visiting(6월)'!$B$1:$H$2</definedName>
    <definedName name="_xlnm.Print_Area" localSheetId="9">'Visiting(7월)'!$B$1:$H$2</definedName>
    <definedName name="_xlnm.Print_Area" localSheetId="8">'Visiting(8월)'!$B$1:$H$2</definedName>
    <definedName name="_xlnm.Print_Area" localSheetId="7">'Visiting(9월)'!$B$1:$H$2</definedName>
    <definedName name="_xlnm.Print_Area" localSheetId="16">'Visiting(Form)'!$B$1:$H$2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0" i="76" l="1"/>
  <c r="B37" i="76" s="1"/>
  <c r="B54" i="76" s="1"/>
  <c r="B71" i="76" s="1"/>
  <c r="B20" i="75"/>
  <c r="B37" i="75" s="1"/>
  <c r="B54" i="75" s="1"/>
  <c r="B71" i="75" s="1"/>
  <c r="B20" i="74"/>
  <c r="B37" i="74" s="1"/>
  <c r="B54" i="74" s="1"/>
  <c r="B71" i="74" s="1"/>
  <c r="B20" i="73"/>
  <c r="B37" i="73"/>
  <c r="B54" i="73"/>
  <c r="B71" i="73"/>
  <c r="A14" i="70"/>
  <c r="A15" i="70"/>
  <c r="A16" i="70"/>
  <c r="A17" i="70"/>
  <c r="A18" i="70"/>
  <c r="A19" i="70"/>
  <c r="A20" i="70"/>
  <c r="A21" i="70"/>
  <c r="A22" i="70"/>
  <c r="A23" i="70"/>
  <c r="A27" i="70"/>
  <c r="A26" i="70"/>
  <c r="A25" i="70"/>
  <c r="A24" i="70"/>
  <c r="B20" i="68"/>
  <c r="B37" i="68"/>
  <c r="B54" i="68"/>
  <c r="B71" i="68"/>
  <c r="B20" i="67"/>
  <c r="B37" i="67"/>
  <c r="B54" i="67"/>
  <c r="B71" i="67"/>
  <c r="B20" i="65"/>
  <c r="B37" i="65"/>
  <c r="B54" i="65"/>
  <c r="B71" i="65"/>
  <c r="B20" i="62"/>
  <c r="B37" i="62"/>
  <c r="B54" i="62"/>
  <c r="B71" i="62"/>
  <c r="B20" i="61"/>
  <c r="B37" i="61"/>
  <c r="B54" i="61"/>
  <c r="B71" i="61"/>
  <c r="B22" i="60"/>
  <c r="B39" i="60"/>
  <c r="B56" i="60"/>
  <c r="B73" i="60"/>
  <c r="B73" i="59"/>
  <c r="B22" i="59"/>
  <c r="B39" i="59"/>
  <c r="B56" i="59"/>
  <c r="C2" i="27"/>
</calcChain>
</file>

<file path=xl/sharedStrings.xml><?xml version="1.0" encoding="utf-8"?>
<sst xmlns="http://schemas.openxmlformats.org/spreadsheetml/2006/main" count="1287" uniqueCount="613">
  <si>
    <t>Common</t>
    <phoneticPr fontId="1" type="noConversion"/>
  </si>
  <si>
    <t>Etc</t>
    <phoneticPr fontId="1" type="noConversion"/>
  </si>
  <si>
    <t>개인</t>
    <phoneticPr fontId="1" type="noConversion"/>
  </si>
  <si>
    <t>REKR</t>
    <phoneticPr fontId="1" type="noConversion"/>
  </si>
  <si>
    <t>Mon</t>
    <phoneticPr fontId="15" type="noConversion"/>
  </si>
  <si>
    <t>Tue</t>
    <phoneticPr fontId="15" type="noConversion"/>
  </si>
  <si>
    <t>Wed</t>
    <phoneticPr fontId="15" type="noConversion"/>
  </si>
  <si>
    <t>Thu</t>
    <phoneticPr fontId="15" type="noConversion"/>
  </si>
  <si>
    <t>Fri</t>
    <phoneticPr fontId="15" type="noConversion"/>
  </si>
  <si>
    <r>
      <rPr>
        <b/>
        <sz val="10"/>
        <rFont val="Yu Gothic"/>
        <family val="2"/>
        <charset val="128"/>
      </rPr>
      <t>★</t>
    </r>
    <r>
      <rPr>
        <b/>
        <sz val="10"/>
        <rFont val="맑은 고딕"/>
        <family val="2"/>
        <charset val="129"/>
        <scheme val="minor"/>
      </rPr>
      <t>매주 월요일 Weekly Plan/Weekly/할일 확인★</t>
    </r>
    <phoneticPr fontId="1" type="noConversion"/>
  </si>
  <si>
    <t>Woody</t>
    <phoneticPr fontId="1" type="noConversion"/>
  </si>
  <si>
    <t>Date</t>
    <phoneticPr fontId="1" type="noConversion"/>
  </si>
  <si>
    <t>Opty</t>
    <phoneticPr fontId="1" type="noConversion"/>
  </si>
  <si>
    <t>General Holidays</t>
    <phoneticPr fontId="1" type="noConversion"/>
  </si>
  <si>
    <t>`</t>
    <phoneticPr fontId="1" type="noConversion"/>
  </si>
  <si>
    <t>m( _ _ )m
&lt;( _ _ )&gt;
본파일 정리</t>
    <phoneticPr fontId="1" type="noConversion"/>
  </si>
  <si>
    <t>Full Info 정리후 고객사별 폴더 정리</t>
    <phoneticPr fontId="1" type="noConversion"/>
  </si>
  <si>
    <t>Today</t>
    <phoneticPr fontId="1" type="noConversion"/>
  </si>
  <si>
    <t>Additional Company Holiday</t>
    <phoneticPr fontId="15" type="noConversion"/>
  </si>
  <si>
    <t>Leave</t>
  </si>
  <si>
    <t>Office
(Internal meeting)</t>
    <phoneticPr fontId="1" type="noConversion"/>
  </si>
  <si>
    <t>Office @Seoul
(RL78 meeting)</t>
    <phoneticPr fontId="1" type="noConversion"/>
  </si>
  <si>
    <t>Office
(RL78 OPP review)</t>
    <phoneticPr fontId="1" type="noConversion"/>
  </si>
  <si>
    <t>Office
(RL78 product review)</t>
    <phoneticPr fontId="1" type="noConversion"/>
  </si>
  <si>
    <t>Office
(RL79 product review)</t>
  </si>
  <si>
    <t>Office
(Team weekly meeting)</t>
    <phoneticPr fontId="1" type="noConversion"/>
  </si>
  <si>
    <t>Lunar New Year Holiday</t>
    <phoneticPr fontId="1" type="noConversion"/>
  </si>
  <si>
    <t>Company holiday</t>
    <phoneticPr fontId="1" type="noConversion"/>
  </si>
  <si>
    <t>Office
(LG HS_Y2 Solution support)</t>
  </si>
  <si>
    <t>Office
(LG HS_MWO Neo Chef Brazil Model support)</t>
    <phoneticPr fontId="1" type="noConversion"/>
  </si>
  <si>
    <t>Customer</t>
    <phoneticPr fontId="1" type="noConversion"/>
  </si>
  <si>
    <t>Manager Weekly Command</t>
    <phoneticPr fontId="1" type="noConversion"/>
  </si>
  <si>
    <t>Leave</t>
    <phoneticPr fontId="1" type="noConversion"/>
  </si>
  <si>
    <t>구정</t>
    <phoneticPr fontId="1" type="noConversion"/>
  </si>
  <si>
    <t>Medical Check up</t>
    <phoneticPr fontId="1" type="noConversion"/>
  </si>
  <si>
    <t>Additional Company Holiday</t>
    <phoneticPr fontId="1" type="noConversion"/>
  </si>
  <si>
    <t>General Holiday</t>
    <phoneticPr fontId="1" type="noConversion"/>
  </si>
  <si>
    <t>Renesas Day</t>
    <phoneticPr fontId="1" type="noConversion"/>
  </si>
  <si>
    <t>Comment</t>
  </si>
  <si>
    <t>UQ</t>
    <phoneticPr fontId="1" type="noConversion"/>
  </si>
  <si>
    <t>이번 Weekly Report</t>
    <phoneticPr fontId="1" type="noConversion"/>
  </si>
  <si>
    <t>xxx</t>
    <phoneticPr fontId="1" type="noConversion"/>
  </si>
  <si>
    <t>Update 혹은 중요사항</t>
    <phoneticPr fontId="1" type="noConversion"/>
  </si>
  <si>
    <t>Y2 Solution
(RL78 Technical support for Signage)</t>
    <phoneticPr fontId="1" type="noConversion"/>
  </si>
  <si>
    <t>LG Changwon
(Summary of technical issues for RL78)</t>
    <phoneticPr fontId="1" type="noConversion"/>
  </si>
  <si>
    <t>Office
(Internal meeting)</t>
  </si>
  <si>
    <t>Office
(RL78 technical support to LG HS)</t>
    <phoneticPr fontId="1" type="noConversion"/>
  </si>
  <si>
    <t>Y2 Solution
(RL78 technical support for signage)</t>
    <phoneticPr fontId="1" type="noConversion"/>
  </si>
  <si>
    <t>KKR
(Summary of technical issues for RL78)</t>
    <phoneticPr fontId="1" type="noConversion"/>
  </si>
  <si>
    <t>Office
(RL78 technical support to LG HS)</t>
  </si>
  <si>
    <t>General Holiday</t>
  </si>
  <si>
    <t>Additional Company Holiday</t>
  </si>
  <si>
    <t>Suwon Office
- MCAL &amp; R Core support</t>
    <phoneticPr fontId="15" type="noConversion"/>
  </si>
  <si>
    <t>HKL
MCAL &amp; R Core meeting</t>
    <phoneticPr fontId="15" type="noConversion"/>
  </si>
  <si>
    <t>Suwon Office
- Internal meeting</t>
    <phoneticPr fontId="15" type="noConversion"/>
  </si>
  <si>
    <t>MOBIS
- PRK3 regular meeting</t>
    <phoneticPr fontId="15" type="noConversion"/>
  </si>
  <si>
    <t>Suwon Office
- MOBIS PRK3 sync meeting.</t>
    <phoneticPr fontId="15" type="noConversion"/>
  </si>
  <si>
    <t>Suwon Office
- HL Klemove sync meeting</t>
    <phoneticPr fontId="15" type="noConversion"/>
  </si>
  <si>
    <t>Mason</t>
    <phoneticPr fontId="1" type="noConversion"/>
  </si>
  <si>
    <t>HL KLEMOVE</t>
    <phoneticPr fontId="1" type="noConversion"/>
  </si>
  <si>
    <t>HYUNDAI MOBIS</t>
    <phoneticPr fontId="1" type="noConversion"/>
  </si>
  <si>
    <t xml:space="preserve">HKL
- Regular meeting </t>
    <phoneticPr fontId="15" type="noConversion"/>
  </si>
  <si>
    <t>Tear1</t>
    <phoneticPr fontId="1" type="noConversion"/>
  </si>
  <si>
    <t>HKMC</t>
    <phoneticPr fontId="1" type="noConversion"/>
  </si>
  <si>
    <t>MOBIS</t>
    <phoneticPr fontId="1" type="noConversion"/>
  </si>
  <si>
    <t>HL Klemove</t>
    <phoneticPr fontId="1" type="noConversion"/>
  </si>
  <si>
    <t>최주환 매니저</t>
    <phoneticPr fontId="1" type="noConversion"/>
  </si>
  <si>
    <t>FAE</t>
    <phoneticPr fontId="1" type="noConversion"/>
  </si>
  <si>
    <t>Luke Choi</t>
    <phoneticPr fontId="1" type="noConversion"/>
  </si>
  <si>
    <t>Sales</t>
    <phoneticPr fontId="1" type="noConversion"/>
  </si>
  <si>
    <t>Dave Park</t>
    <phoneticPr fontId="1" type="noConversion"/>
  </si>
  <si>
    <t>박인영 프로</t>
    <phoneticPr fontId="1" type="noConversion"/>
  </si>
  <si>
    <t>문경원 이사</t>
    <phoneticPr fontId="1" type="noConversion"/>
  </si>
  <si>
    <t>Ken Moon</t>
    <phoneticPr fontId="1" type="noConversion"/>
  </si>
  <si>
    <t>2. Automotive, HPC, HL Klemove, DRV2.5(ADCU-50) for HKMC, R-Car V4M-3/PMIC/Pre-regulator, LTV=$26M, LTQ=1.8Mu, SOP=Oct’26, Opp# 7355257:</t>
    <phoneticPr fontId="1" type="noConversion"/>
  </si>
  <si>
    <t>3. Automotive, HPC, HL Klemove, PRK1.5A(APCU-10A) for HKMC, R-Car V4M-3/PMIC/Pre-regulator, LTV=$125.2M, LTQ=5Mu, SOP=Jun’27, Opp# 7346741:</t>
    <phoneticPr fontId="1" type="noConversion"/>
  </si>
  <si>
    <t>Milestone</t>
    <phoneticPr fontId="1" type="noConversion"/>
  </si>
  <si>
    <t>Updated by</t>
    <phoneticPr fontId="1" type="noConversion"/>
  </si>
  <si>
    <t>25.01.13</t>
    <phoneticPr fontId="1" type="noConversion"/>
  </si>
  <si>
    <t>Opp</t>
    <phoneticPr fontId="1" type="noConversion"/>
  </si>
  <si>
    <t>No.</t>
    <phoneticPr fontId="1" type="noConversion"/>
  </si>
  <si>
    <t>Issue title</t>
    <phoneticPr fontId="1" type="noConversion"/>
  </si>
  <si>
    <t>Issue detail</t>
    <phoneticPr fontId="1" type="noConversion"/>
  </si>
  <si>
    <t>Progress</t>
    <phoneticPr fontId="1" type="noConversion"/>
  </si>
  <si>
    <t>Update</t>
    <phoneticPr fontId="1" type="noConversion"/>
  </si>
  <si>
    <t>A/I</t>
    <phoneticPr fontId="1" type="noConversion"/>
  </si>
  <si>
    <t>PIC</t>
    <phoneticPr fontId="1" type="noConversion"/>
  </si>
  <si>
    <t>Due date</t>
    <phoneticPr fontId="1" type="noConversion"/>
  </si>
  <si>
    <t>Remark</t>
    <phoneticPr fontId="1" type="noConversion"/>
  </si>
  <si>
    <t>FCM (POC)</t>
    <phoneticPr fontId="1" type="noConversion"/>
  </si>
  <si>
    <t>Workshop (CW03~CW13)</t>
    <phoneticPr fontId="1" type="noConversion"/>
  </si>
  <si>
    <t>By Teams meeting, Training for HKMC</t>
    <phoneticPr fontId="1" type="noConversion"/>
  </si>
  <si>
    <t>Open</t>
    <phoneticPr fontId="1" type="noConversion"/>
  </si>
  <si>
    <t>#1/10, 협의
- 1월말, BOM 기준 비교 검토
- 2월초, POC 최종 선정</t>
    <phoneticPr fontId="1" type="noConversion"/>
  </si>
  <si>
    <t xml:space="preserve">Follow up Workshop agenda </t>
    <phoneticPr fontId="1" type="noConversion"/>
  </si>
  <si>
    <t>Tony</t>
    <phoneticPr fontId="1" type="noConversion"/>
  </si>
  <si>
    <t>CW13</t>
    <phoneticPr fontId="1" type="noConversion"/>
  </si>
  <si>
    <t>#1. PL은 Roy, Tony는 Workshop 지원만 대응</t>
    <phoneticPr fontId="1" type="noConversion"/>
  </si>
  <si>
    <t>Weekly: Regular OPL</t>
  </si>
  <si>
    <t>자산관리.xlsx</t>
  </si>
  <si>
    <t>Status</t>
    <phoneticPr fontId="1" type="noConversion"/>
  </si>
  <si>
    <t>Update/Result</t>
  </si>
  <si>
    <t>Raised</t>
    <phoneticPr fontId="1" type="noConversion"/>
  </si>
  <si>
    <t>Done</t>
  </si>
  <si>
    <t>Done</t>
    <phoneticPr fontId="1" type="noConversion"/>
  </si>
  <si>
    <t>P1</t>
  </si>
  <si>
    <t>MCU</t>
  </si>
  <si>
    <t>CR52 - Hang up issue by MPU Configuration</t>
  </si>
  <si>
    <t>부팅 순서에 따라 증상이 완화되었으나, 간헐적으로 OS가 멈추는 증상이 나옴</t>
    <phoneticPr fontId="1" type="noConversion"/>
  </si>
  <si>
    <t>Luis</t>
  </si>
  <si>
    <t>https://onefieldjira.renesas.com/browse/REKR_MOBIS-443
https://onefieldjira.renesas.com/browse/REKR_MOBIS-432</t>
  </si>
  <si>
    <t>MCAL - GPT Configuration</t>
  </si>
  <si>
    <t>모비스에서 1.8us로 소프트웨어 설정 함</t>
  </si>
  <si>
    <t>MCAL - SPI Multi core usase</t>
  </si>
  <si>
    <t>MCAL - SPI Multi core usase in interrupt point of view</t>
  </si>
  <si>
    <t>Spin Lock 설정 후 동작 확인 완료</t>
  </si>
  <si>
    <t>https://onefieldjira.renesas.com/browse/REKR_MOBIS-458</t>
  </si>
  <si>
    <t>MCAL - SPI CLK 10MHz Configuraiton</t>
  </si>
  <si>
    <t>MSO를 80MHz로 설정하고, SPI_DIV와 BAUD_CFG를 각각 4, 2로 설정할 경우, SPI CLK는 10MHz 가능, 검토예정</t>
    <phoneticPr fontId="1" type="noConversion"/>
  </si>
  <si>
    <t>MCAL - SPI DMA and CACHE's relevance</t>
  </si>
  <si>
    <t>DMA 사용 안하는 것으로 가이드</t>
  </si>
  <si>
    <t>https://onefieldjira.renesas.com/browse/REKR_MOBIS-517</t>
    <phoneticPr fontId="1" type="noConversion"/>
  </si>
  <si>
    <t>MCAL - SPI CS configuration</t>
    <phoneticPr fontId="1" type="noConversion"/>
  </si>
  <si>
    <t>MCAL - SPI CS configuration</t>
  </si>
  <si>
    <t>GPIO로 CS 할당할 경우 동작 가능성 확인 예정</t>
  </si>
  <si>
    <t>MCAL - CDDIIC Build error</t>
  </si>
  <si>
    <t>모비스에서 통합 완료</t>
  </si>
  <si>
    <t>MCAL - GPT ISR CAT2 configuration</t>
  </si>
  <si>
    <t>본사 WA 전달 (os.h 에 Definition 추가)</t>
  </si>
  <si>
    <t>https://onefieldjira.renesas.com/browse/REKR_MOBIS-448</t>
  </si>
  <si>
    <t>MCAL - ICCOM Configuration</t>
  </si>
  <si>
    <t>모비스에서 설정 완료</t>
  </si>
  <si>
    <t>MCU</t>
    <phoneticPr fontId="1" type="noConversion"/>
  </si>
  <si>
    <t>MCAL - SPI CS Delay reduction</t>
    <phoneticPr fontId="1" type="noConversion"/>
  </si>
  <si>
    <t>https://onefieldjira.renesas.com/browse/REKR_MOBIS-508</t>
    <phoneticPr fontId="1" type="noConversion"/>
  </si>
  <si>
    <t>MCAL - PLL Re-setup by MCU Module</t>
    <phoneticPr fontId="1" type="noConversion"/>
  </si>
  <si>
    <t>https://onefieldjira.renesas.com/browse/REKR_MOBIS-487</t>
    <phoneticPr fontId="1" type="noConversion"/>
  </si>
  <si>
    <t>25.05.19</t>
  </si>
  <si>
    <t>ADCU-50</t>
  </si>
  <si>
    <t>MCAL development with gnu arm compiler</t>
  </si>
  <si>
    <t>check the feasibility of that gnu arm compiler can be used for the MCAL development</t>
  </si>
  <si>
    <t>SIU provided the build configuration of MCAL using gnu free compiler and HKL responded to build and test it successfully</t>
  </si>
  <si>
    <t>CS Park</t>
  </si>
  <si>
    <t>SOC-1066</t>
  </si>
  <si>
    <t>External Flash writing tool (Gang tool)</t>
    <phoneticPr fontId="1" type="noConversion"/>
  </si>
  <si>
    <t>HKL need something to be able to burn the images on the ADCU-50 system for purposes of maintenance and upgrade.</t>
  </si>
  <si>
    <t>Hold</t>
  </si>
  <si>
    <t>HKL is preparing flash burning equipments for mass-production; making filesystems to burn flashes is missing in the burning equipment</t>
  </si>
  <si>
    <t>check the feasibility to read and save flash data.</t>
  </si>
  <si>
    <t>HKL</t>
  </si>
  <si>
    <t>Car tool and Fusa workshop</t>
  </si>
  <si>
    <t xml:space="preserve">as HKL requested how to get the FMEDA infos for R-Car, Car tool and fusa workshop were preparing </t>
  </si>
  <si>
    <t>V4M R-Car FMEDA library file has been delivered</t>
  </si>
  <si>
    <t>　</t>
  </si>
  <si>
    <t>CV(Concept Validation) Test Application (Jun~Jul planned)</t>
  </si>
  <si>
    <t>HKL need a CV test app for testing the SOC's reliability and durability</t>
  </si>
  <si>
    <t xml:space="preserve">The SLG configuration for ADCU50 was shared </t>
  </si>
  <si>
    <t>Joe W (Stanley), CS Park</t>
  </si>
  <si>
    <t>SOC-1120</t>
  </si>
  <si>
    <t>Board bring up support by BU</t>
  </si>
  <si>
    <t>HKL asked to support a board bring-up from March 17th. A request to dispatch a BU engineer accordingly is discussing.</t>
  </si>
  <si>
    <t>The Board bring-up support has been successfully done by manipluating flash writer, IPLs and uboot with NXP phy ICs.</t>
  </si>
  <si>
    <t>CS Park, Adam Bass</t>
  </si>
  <si>
    <t>Thermal Test Specification</t>
  </si>
  <si>
    <t>BU shared that V4M samples before CV event must not be tested in thermal test because it goes failures; need to check the CV test schedule and thermal test spec</t>
  </si>
  <si>
    <t xml:space="preserve">the thermal test spec is required for HT(High temp) samples, so let genie know it and coordinate the sample deliveries accordingly; HKL requested us all samples should be provided over HT samples except for 20EA for the 1st sample board </t>
  </si>
  <si>
    <t>purchase and loan of arm safety compiler</t>
  </si>
  <si>
    <t>HKL requested us to provide free compiler license of Autosar/MCAL development as same as TI did.</t>
  </si>
  <si>
    <t>licenses have been done to deliver and setup at HKL.</t>
  </si>
  <si>
    <t>Request to release HSM image</t>
  </si>
  <si>
    <t>I noticed I should request an HSM image runing on ICUMX core. it will be used for OTA and Diagnostic early in the project.</t>
  </si>
  <si>
    <t>[04/10, Youmi] Delivered ICUMX FW download link and security guide document download link
[04.04, Ralf] 
Dear Ishiguro-san,
We got a request from HL Klemove to open ICUMX related information as available on the following secure portal
https://www.renesas.com/en/secure/r-car-v4msec-secure-content
How can we make this available to the customer?
[03/21, howard] Yamazaki san is still working on the 1 click ELA for the Gen4 Security SW.
I've asked him for a update and put you on copy, once we get his feedback we can see how to proceed.</t>
  </si>
  <si>
    <t>Deploy ICUMX guide and ICUMX FW</t>
  </si>
  <si>
    <t xml:space="preserve">Stephane </t>
  </si>
  <si>
    <t>SOC-1192</t>
  </si>
  <si>
    <t>build environment setup for board bring up</t>
  </si>
  <si>
    <t>HKL hasn't assigned anyone to support BSP portion at the 1st board bring up</t>
  </si>
  <si>
    <t>All IPL build setup and uboot build setup have been installed at either laptop or ubuntu server.</t>
  </si>
  <si>
    <t>three different IPL build environments setup from REKR side</t>
  </si>
  <si>
    <t>EB Autosar schedule</t>
  </si>
  <si>
    <t>HKL asked to pull in EB Autosar schedule especially the 1st dev drop before March '25 as well as the ASIL D RFM release before March '26</t>
  </si>
  <si>
    <t>Mason</t>
  </si>
  <si>
    <t>New IC components check</t>
  </si>
  <si>
    <t>HKL requested us to check new LPDDR5 ICs and eMMC ICs whether they are supported on V4M or not</t>
  </si>
  <si>
    <t xml:space="preserve">LPDDR5
MT62F2G32D4DS-023(8GB) / x2ch, x2rank -&gt; Supported
MT62F4G32D8DV-023(16GB) / x2ch, x2rank
eMMC
SDINBDG4-32G-ZA(32GB) -&gt; Supported
SDINBDG4-64G-ZA(64GB) -&gt; Supported
 </t>
  </si>
  <si>
    <t>check the ICs can be supported by V4M</t>
  </si>
  <si>
    <t>SOC-1418</t>
  </si>
  <si>
    <t>MCAL session</t>
  </si>
  <si>
    <t xml:space="preserve">HKL requested us to provide a MCAL training session for a new members who are assigned </t>
  </si>
  <si>
    <t>REN KR delivered a MCAL training session to new assigned members taken in charge of Autosar at HL Klemove on April 1st.</t>
  </si>
  <si>
    <t>Luis Kim</t>
  </si>
  <si>
    <t>April 1st</t>
  </si>
  <si>
    <t>IPL hands-on session</t>
  </si>
  <si>
    <t>HKL BSP engineer has been assigned very late since Renesas kept asking from Feb. need to transfer what we did during the board bring-up support in order of him to support other bring-up by himself.</t>
  </si>
  <si>
    <t>IPL hands-on session has been successfully done to convey all manipulations that we fixed in the IPLs and uboot.</t>
  </si>
  <si>
    <t>deliver a IPL hands-on session (March 25th)</t>
  </si>
  <si>
    <t>2nd sample board bring-up</t>
  </si>
  <si>
    <t>HKL requested us to be ready for the bring-up at Tuesday, April 8th to assist the bring-up of an ethernet switch IC on uboot</t>
  </si>
  <si>
    <t>The QNX issue was resolved by reconfiguring QNX setting</t>
  </si>
  <si>
    <t>April 11th</t>
  </si>
  <si>
    <t>Security Training session</t>
  </si>
  <si>
    <t>HKL requested us to provide a security session of V4M</t>
  </si>
  <si>
    <t>Asari-san provided the first session of the training for HKL moderating by CS and he asked REN KR to check HKL's questions to prepare and cover them at the second session</t>
  </si>
  <si>
    <t>Check HKL's questions about the R-Car security</t>
  </si>
  <si>
    <t>Youmi, CS Park</t>
  </si>
  <si>
    <t>May 14th</t>
  </si>
  <si>
    <t>OTA feasibility check with CM version of V4M</t>
  </si>
  <si>
    <t>HKL requested us to check how to implement his OTA feature with CM version of V4M</t>
  </si>
  <si>
    <t>Not Started</t>
  </si>
  <si>
    <t>CM version of V4M doesn't support secure boot, however, it needs to check secure flash with it.</t>
  </si>
  <si>
    <t>request this to Kevan, Product FAE</t>
  </si>
  <si>
    <t>Kevan</t>
  </si>
  <si>
    <t>April 30th</t>
  </si>
  <si>
    <t>Booting failure issue</t>
  </si>
  <si>
    <t>HKL reported to us that ADCU-50 board sometimes gets a symptom of booting failure and requested us to analyze it</t>
  </si>
  <si>
    <t xml:space="preserve">the issue caused </t>
  </si>
  <si>
    <t>prepare the plan to support</t>
  </si>
  <si>
    <t>WS Lee, CS Park</t>
  </si>
  <si>
    <t>Cx 2nd IPL issue</t>
  </si>
  <si>
    <t>Autosar spec needs to sync all CR cores to start Autosar OS but Cx 2nd IPL occupied CR1 core after the OS is starting</t>
  </si>
  <si>
    <t>HKL understood that CR1 core is occupied when he used Cx 2nd boot loader. he wanted to discuss this issue after the proto event.</t>
  </si>
  <si>
    <t>raise up this issue after the proto event</t>
  </si>
  <si>
    <t>Luis, CS Park</t>
  </si>
  <si>
    <t>HKMC Secure coding compliance</t>
  </si>
  <si>
    <t>HKL request us to comply with HKMC secure coding rules for Renesas softwares (SDK, MCAL etc)</t>
  </si>
  <si>
    <t>In Progress</t>
  </si>
  <si>
    <t xml:space="preserve">Asked the update of Florian. P CPM, he will check and share the update with us </t>
  </si>
  <si>
    <t>keep checking the status</t>
  </si>
  <si>
    <t>Oct 31th</t>
  </si>
  <si>
    <t>SOC-1499, SOC-1500</t>
  </si>
  <si>
    <t>Rox Platform Demonstration</t>
  </si>
  <si>
    <t>following up Cyril's visit to HKL, Rox Platform Demo is one of the action items</t>
  </si>
  <si>
    <t>An whitehawk EVB is ready for the demo last friday.</t>
  </si>
  <si>
    <t>prepare the V4H Fusion Demo</t>
  </si>
  <si>
    <t>May 31th</t>
  </si>
  <si>
    <t>secure enablement for V4M DM samples</t>
  </si>
  <si>
    <t>As CPM suggested that DM samples would provide security development for HKL, The methodology how to enable security on V4M DM samples is needed to be checked</t>
  </si>
  <si>
    <t>PG guided how to program OTP on V4M DM samples and checked if HL Klemove wanted to have a session.
but, HL Klemove is now focusing on proto event which is not planned secure boot. This issue will be raised again at Nov '25.</t>
  </si>
  <si>
    <t>Revisit this issue on Nov '25</t>
  </si>
  <si>
    <t>Nov '25</t>
  </si>
  <si>
    <t>SOC-1648</t>
  </si>
  <si>
    <t>how to power off unused components on V4M-3</t>
  </si>
  <si>
    <t>To optimize the power consumption, all unused components turning off their power is nessasary.</t>
  </si>
  <si>
    <t>PG explained one of the solution how to control the SOC powers.</t>
  </si>
  <si>
    <t>Share the PG's comment and sample codes with HKL</t>
  </si>
  <si>
    <t>SOC-1611</t>
  </si>
  <si>
    <t>EB Autosar issue on ethernet communication</t>
  </si>
  <si>
    <t xml:space="preserve">EB is facing an issue to make the Eth communication up on RCARV4MCR52 hardware.
We are contact with Renesas for this.
Also, trying to reach Renesas RCAR Hardware support team. 
</t>
  </si>
  <si>
    <t>EB has resolved ethernet communication issues on the integration of EB Autosar</t>
  </si>
  <si>
    <t>화요일 미팅에서 내부 RAM 영역 협의(ASR 사용 포함), 필요</t>
  </si>
  <si>
    <t>requirement survey for Secure Storage feature on V4M</t>
  </si>
  <si>
    <t>Gen4 has two options of Secure storage that customers must determine which option they use between ICUMX firmware and Key Provisioning Tool</t>
  </si>
  <si>
    <t>had an internal meeting with Asari-san and asked him to make a comparison table.
the presentation slides are shared and will be scheduled soon for a session</t>
  </si>
  <si>
    <t>schedule a session with HKL</t>
  </si>
  <si>
    <t>May 30th</t>
  </si>
  <si>
    <t>OPTEE setup</t>
  </si>
  <si>
    <t>HKL request us to provide a detailed instruction to install OPTEE into their system</t>
  </si>
  <si>
    <t>Started</t>
  </si>
  <si>
    <t>to develop OTA feature, HKL requested us to explain how to install OPTEE into their system. the current installation guide is difficult to understand.</t>
  </si>
  <si>
    <t>setup OPTEE environment to test</t>
  </si>
  <si>
    <t>25.05.12</t>
  </si>
  <si>
    <t>APCU-10A</t>
  </si>
  <si>
    <t>OPTEE support plan</t>
    <phoneticPr fontId="1" type="noConversion"/>
  </si>
  <si>
    <t>OPTEE support plan for HKL and V4M</t>
    <phoneticPr fontId="1" type="noConversion"/>
  </si>
  <si>
    <t>Wait for response from Karthik/Dongwen
[02/21] OPTEE support plan have been deploy to HKL</t>
  </si>
  <si>
    <t>Deploy to HKL SW team leader (namgyu.oh)</t>
  </si>
  <si>
    <t>Michael Klein</t>
  </si>
  <si>
    <t>SOC-1172</t>
  </si>
  <si>
    <t>QNX SDP8.0 support plan</t>
  </si>
  <si>
    <t>SDP8.0 is needed to meet HKMC secure coding rule</t>
  </si>
  <si>
    <t>holding
until customer request SDP8 officially</t>
  </si>
  <si>
    <t xml:space="preserve">[02/28, Youmi] HKL will start development with SDP7.1 first, and QNX will support SDP8 upgrade if HKL decides to upgrade to SDP8 by November this year.
If HKL does not decide whether to upgrade by November, the upgrade clause for SDP8 will be ineffective.
[02/19] After checking about this with QNX Korea today, QNX FAE said that they haven't received the request for SD8 BSP officially from HKL yet.
[02/13] HKL must officially request SDP8.1 from QNX to proceed with the process
[02/06]
Synch w/ Howard:
Responsible for schedule: Dongwen
Typically internal budget for dev. Provide to QNX, sells to customer
Important: Porting effort between xOS and BSP -&gt; no experience how long it would take
</t>
  </si>
  <si>
    <t>Deploy to HL Klemove and QNX (yonlee)</t>
  </si>
  <si>
    <t>Michael Klein/Howard Williams</t>
  </si>
  <si>
    <t>SOC-1171</t>
  </si>
  <si>
    <t>V4M durability and reliability data</t>
  </si>
  <si>
    <t>SoC stability data in high load situations</t>
  </si>
  <si>
    <t>Data on V4M will be provided later, and first, data on V4H-7 v2.2 were obtained.</t>
  </si>
  <si>
    <t>Deploy to HKL HW team leader</t>
  </si>
  <si>
    <t>SOC-1065</t>
  </si>
  <si>
    <t>Video logging, M2M conversion tool</t>
  </si>
  <si>
    <t>Provides tools for ISP tuning and AI recognition</t>
  </si>
  <si>
    <t>[05/05, Bjoern] sorry, any "distribution" kind of topic need to be clarified with US guys.
As well, I'm not available for any kind of "feature request" in the foreseeable future.
I'm busy working on (real) multi-cam right now and face a lot of issues due to SW quality (i.e. CISP driver)
and single use-case (single cam, single setup, single programming-order) testing performed by SWDD.
Mixing different sensors and doing a real ISP control loop has quite a chance to just fail or not work properly.
Once I (hopefully) finish this activity, I will focus on X5H bring-up (starting b/o June).
[04/02, youmi] Discussions are underway between Ryan Stanley and Bjoern Toschi regarding M2M conversion tool support.
[04/02, youmi] As the base OS of the camera app for ISP tuning is changed to QNX in SOC-1413.
Please support the M2M conversion tool based on EVB/QNX as well.
HKL wants to integrate the development environment on QNX.
[03/05, youmi] according BU guide,  I explained that the PC I/F, and PC program are the area that the customer has to do.
[02/24, youmi] It is true that HKL has an application source code (python) on the PC side, but since there is no source code on the board side, it is difficult to figure out what protocol works between the two apps, so it seems difficult to reuse that code.
HKL wants to get an example that includes the entire execution process. If the bin (raw image) part is difficult, HKL expects Renas to provide the part that processes at least one raw image.
Please consider this part and review it again.
[02/19, stanley] Based on the discussion with HKL during KO, my understanding is that HKL can reuse the application code they have on TI platform for input/output interfacing with PC tool. The Protocol part between PC and SoC is HKL specific implementation. Ethernet part is OS specific so it is common.
Providing ISP m2m example should be sufficient from Renesas side. 
[01/30,Anne] Anne team f/up m2m part. Anne request Stanley to take over the transmission (input/output) part
[01/23]
Discussions are underway between BU and MMS based on customer requirements.</t>
  </si>
  <si>
    <t>Deploy to HKL (younghun.choi)</t>
  </si>
  <si>
    <t>Bjoern Toschi/
Youmi</t>
  </si>
  <si>
    <t>SOC-1061</t>
  </si>
  <si>
    <t>Build environment constraints when using Matlab Simulink-based code</t>
  </si>
  <si>
    <t>HKL SVM team use Matlab Simulink for SVM development.
Please let me know build environment constraints when using Matlab Simulink-based code.</t>
  </si>
  <si>
    <t>[03/13, Youmi] As the customer registers the SOC-1366 Ticket, this ticket will be closed.
[03/07, Ralf] Customer requirements need to be more clarified
[03/05, Youmi] Please see Jaime's answer and assign the person in charge to ETVPF_R-Car_V1.00 so that V4M can also be supported.
If potting takes time, please help to start the work in advance.
[03/04, Jaime] It is for me clear that developing and validating algorithms from Simulink targeting the RT-Core in V4x (CR52) is possible today. Also, if the restriction to the listed blocks is acceptable, it can also be fully simulated and validated in virtual environment (including GPIO, CAN and Ethernet communications), assuming that (virtual) V4H is acceptable for such development and validation.
Now, for specific V4M support, I think more investigation and adaptation will be needed.
An additional comment: in any case, if the customer is not interested in the validation within a virtual model, or is also not interested on any of the supported peripherals, and is only interested in getting the code generated by their Simulink model running on the CR52, they can freely proceed without the Embedded Target for R-Car Virtual Platform, and simply use Mathworks Embedded Coder (+ Simulink Coder + MATLAB Coder) to generate C/C++ code from their model and in their IDE / toolchain of preference import that code, build it, run it, debug it, profile it, etc...
[03/04, Youmi] Parking app is implemented by fusion of image recognition data handed over by AI and the results of ultrasonic sensors.
And Parking app operates on AutoSar/MCAL/RT-Core and is developed using Matlab simulink.
Development will proceed with simulink 2024a, and mass production will proceed with simulink 2018b.
Please check if simulink is 
supported in RT-Core in V4M.
[Embedded Target for R-Car Virtual Platform V1.00.00 | Renesas|https://www.renesas.com/en/document/swo/embedded-target-r-car-virtual-platform-v10000]
[02/24, Jaime] It is not clear what exactly is HL Klemove pretending to do here. Automatic code generation from Simulink or MATLAB? Although MATLAB and Simulink have code generators, there are no code generators that are customized (data types, memory layout, vectorization) for SP500, even less that are integrated for usage on our SoC. Of course, the customer is free to use the code generators of MATLAB/Simulink to generate generic C/C++ code for their algorithm, but they have to manually adapt it to build with the existing toolset (CEVA SensePro), and most importantly, understand it if they see the need to optimize it (mostly they will).
Of course, there exist also the so called "embedded coder" for MATLAB/Simulink, but that is nothing else than the generated code taking care of some standard data types (8, 16, 32 bit, according to the selected processor architecture). But there is nothing that takes care of e.g. vectors.
Please indicate with a bit more detail what the customer is pretending to do, maybe we can discuss further, I can also offer having a session to listen to their need and discuss what could be done. But, be very clear upfront that there is nothing like "click this icon in in MATLAB/Simulink and you get highly optimized, vectorized code that runs off-the-shelf in the DSP inside our SoC taking the best in terms of performance and efficiency".
[02/24,Youmi] Could you please check whether Gen4 itself is not supporting Matlab/Simulink or only HWA part?
[02/21,Onoriu] For xos3 we do not support any automatic generation of HWA code from Matlab/Simulink code.</t>
  </si>
  <si>
    <t>Provide build environment constraints when using Matlab Simulink-based code.</t>
  </si>
  <si>
    <t>Onoriu/Jaime</t>
  </si>
  <si>
    <t>SOC-1201</t>
  </si>
  <si>
    <t>Simulink configuration for MBD</t>
  </si>
  <si>
    <t>It's a question of which one should I choose for 'Device vendor' and 'Device type'. It's a question of which one should I choose for Toolchain in Build process.</t>
  </si>
  <si>
    <t>[03/13, Ralf] Beside Jaime Aranguren (REL/DE), I did not get information about anybody with Simulink experience.
From that perspective it is good to know that the MCU FAE team seems to have some experience with Simulink.
I would agree their statement regarding core selection. MCAL will run on R52 core, so Coretex-R should be selected. Regarding tool chain to configure, it will be good to contact EB as MCAL integrator. Even though our MCAL delivery describes the requirement on the tool chain (ARM Compiler 6.16.1 tool chain) and the sample applicaitons will also define the tested build settings, I wonder if the integrator will introduce changes. So, they should define the Simulink build settings.
My understanding was that a complete and verified configuration for V4M is required. That is the reason why I asked Michael for CPM suppport.
If only related to your two questions (Device Type and Tool Chain), I hope that with the answers his support will not be required.</t>
  </si>
  <si>
    <t>Deliver simulink configuration for MBD</t>
  </si>
  <si>
    <t>Ralf / Michael</t>
  </si>
  <si>
    <t>SOC-1366</t>
  </si>
  <si>
    <t>X1D sensor bring-up</t>
  </si>
  <si>
    <t>Camera sensor bring-up for ISP tuning on EVB</t>
  </si>
  <si>
    <t>[02/03] It was confirmed that CS works well in EVB.
[01/29] isp_rvas_mono_v4m.7z was delivered by Ueno-san.</t>
  </si>
  <si>
    <t>Deploy camera sensor bring-up code to HKL</t>
  </si>
  <si>
    <t>CS / Hirotaka Ueno-san</t>
  </si>
  <si>
    <t>SOC-1035</t>
  </si>
  <si>
    <t>Preferred vendor lists of eMMC and Flash memory</t>
  </si>
  <si>
    <t>HW team requests</t>
  </si>
  <si>
    <t>[02/27, Gotthard] Renesas has no supported/non-supported device list and it will also not been provided to customer- (even not if they push for it).
The reference is what is used on the evaluation board. For V4M what is used on grey hawk board.
If HLK want to know if some specific device is compatible with V4M they can ask for a specific flash/emmc device type.
Then we can check this device and provide feedback to this device.
Please close this ticket and open a new ticket if Renesas should check a specific flash/eMMC device type.
OTLINT-16148 is in progress</t>
  </si>
  <si>
    <t>Deploy th HKL (jinhwan.jeong)</t>
  </si>
  <si>
    <t>Youmi</t>
  </si>
  <si>
    <t>SOC-1063</t>
  </si>
  <si>
    <t>Setup kick-off meeting</t>
  </si>
  <si>
    <t>Held kick-off meeting with HKL</t>
  </si>
  <si>
    <t>discussed the agenda through an internal meeting</t>
  </si>
  <si>
    <t xml:space="preserve">Schedule and presenter confirmation required </t>
  </si>
  <si>
    <t>Michael Klein / Stanley Liu</t>
  </si>
  <si>
    <t>kick-off : 2/13</t>
  </si>
  <si>
    <t>Setup HyCo overview on-line session</t>
  </si>
  <si>
    <t xml:space="preserve">Setup schedule of on-line session </t>
  </si>
  <si>
    <t>[02/21] 02/26 2~4PM</t>
  </si>
  <si>
    <t xml:space="preserve">Invite on-line session </t>
  </si>
  <si>
    <t>Yajun-san</t>
  </si>
  <si>
    <t>Setup DSP/CVe overview on-line session</t>
  </si>
  <si>
    <t>[02/28] 03/05 4~6PM</t>
  </si>
  <si>
    <t>Jaime/Onoriu</t>
  </si>
  <si>
    <t>ISP tuning partner</t>
  </si>
  <si>
    <t>BU wanted us to check who is the ISP tuning partner; some of ISP companies are rejected to share ISP data by dream chip for instance nextchip</t>
  </si>
  <si>
    <t>HKL is considering three ISP candidates, MMS, Cogent, and Brycen. no issue with dreamchip</t>
  </si>
  <si>
    <t>check his ISP tuning partner whether it matters to dreamchip or not</t>
  </si>
  <si>
    <t>1st board bring-up</t>
  </si>
  <si>
    <t>Need to support by BU
[Plan B] Need to support by PFAE</t>
  </si>
  <si>
    <r>
      <rPr>
        <sz val="10"/>
        <color rgb="FF000000"/>
        <rFont val="Malgun Gothic"/>
        <family val="3"/>
        <charset val="129"/>
      </rPr>
      <t xml:space="preserve">[04/16, Youmi] IPL and uboot (PHY1) bring-up is done.
[04/14, Sungmo]  Scheduled to arrive at the board around 3-4 p.m.
[04/10, Stanley] MS Teams chat have created for supporting APCU-10A bring-up.
[04/08, Youmi] PMIC FAE will be on standby in the afternoon of April 15
[04/07, Youmi] Bring-up schedule
4/10 : SMT
4/14 ~ 15 : HKL HW team - check PMIC and signal (target: SCIF prompt)
4/16~ : Renesas IPL and uboot bring-up
PFAE Kevan will come to Korea on a business trip from 4/16 to 18 and debug together.
[04/03. Youmi] The uboot base code for APCU-10A was written. The octal spidts configuration and the ethernet phy-related configuration require PG assistance.
[03/07, Youmi] Stanley teams' plan is shared to Michael and Waiting respond.
[03/06, Stanley] Stanley said that </t>
    </r>
    <r>
      <rPr>
        <b/>
        <sz val="10"/>
        <color rgb="FF000000"/>
        <rFont val="Malgun Gothic"/>
        <family val="3"/>
        <charset val="129"/>
      </rPr>
      <t xml:space="preserve">board bring-up only supports ADCU-50. </t>
    </r>
    <r>
      <rPr>
        <sz val="10"/>
        <color rgb="FF000000"/>
        <rFont val="Malgun Gothic"/>
        <family val="3"/>
        <charset val="129"/>
      </rPr>
      <t>For APCU-10A, I received a guide through Michael to discuss with Naoki Yamamoto-san</t>
    </r>
  </si>
  <si>
    <t>Youmi/
Kevan/
PG</t>
  </si>
  <si>
    <t>SOC-1273</t>
  </si>
  <si>
    <t>VSFWK deployment schedule &amp; meeting</t>
  </si>
  <si>
    <t>Setup VSFWK deployment schedule &amp; meeting</t>
  </si>
  <si>
    <t>[03/13, Youmi] Stanley explained to the customer directly about VSFKW and the deployment schedule.</t>
  </si>
  <si>
    <t>Deliver VSFWK schedule &amp; drop1</t>
  </si>
  <si>
    <t>Youmi / Stanley Liu</t>
  </si>
  <si>
    <t>VIN (Video Input) Path online session</t>
  </si>
  <si>
    <t>Setup VIN (Video Input) Path online session</t>
  </si>
  <si>
    <t>[03/17, Youmi] Video Input Path on-line session is planed to held on 3/20 5:00~6:00 PM. (Presenter : Wassim)</t>
  </si>
  <si>
    <t>Send invite for online session</t>
  </si>
  <si>
    <t>EVB board usage guide and X1D mono camera app guide hands-on session for ISP team</t>
  </si>
  <si>
    <t>EVB board usage guide and X1D mono camera app guide for ISP team</t>
  </si>
  <si>
    <t>[03/20] Hands-on session held on 03/20 with Uniquest and ISP team.</t>
  </si>
  <si>
    <t>hands-on session</t>
  </si>
  <si>
    <t>Youmi/Ken</t>
  </si>
  <si>
    <t>IMR use case proposal and Q&amp;A session</t>
  </si>
  <si>
    <t>Setup IMR use case proposal and Q&amp;A session</t>
  </si>
  <si>
    <t xml:space="preserve">[03/26, Youmi] IMR use case proposal and Q&amp;A session is planed to held on 3/31 4:00~5:00 PM. </t>
  </si>
  <si>
    <t xml:space="preserve">Security online session </t>
  </si>
  <si>
    <t xml:space="preserve">Setup Security online session </t>
  </si>
  <si>
    <t>[03/28, Youmi] Security on-line session is planed to held on 4/16, 4/23, 5/7, 5/14 4:30~5:30 PM. (Presenter : Shinsuke Asari-san)</t>
  </si>
  <si>
    <t>Request for camera App &amp; capture function</t>
  </si>
  <si>
    <t>4 camea input &amp; output(4 camera view , selected one camera full)
Raw,bmp capture (before/after of ISP) funtion
And currently, it is being carried out based on Linux OS for speed, but after the above modifications, I would like to develop on QNX OS and move to above things.</t>
  </si>
  <si>
    <t>[05/08, Youmi] In case of linux version, Vision pipeline sample application doesn't yet support multi-camera.
It is possible to store images at before and after of the ISP, but in the case of raw image is set too large in stride. It does not support bmp format when saving image after isp.
In case of QNX version, it will be test next week.
[04/04, Youmi] As a result of sync-up with Stanley Liu, the E2E ref app using Linux-based one camera will be distributed by the end of April, and it will be distributed based on QNX by mid-May. The Stanley TF team is working on the support for the four cameras, but some schedule delays are expected.
[04/03, Youmi] ISP tuning company decision was supposed to be completed at the end of March, but it is being delayed due to internal situation of HKL. There will be no problem with end of April distribution due to delayed company selection. However, if company selection is completed before the end of April, version distribution may be needed in the middle. This part was agreed by Stanley Liu at HKL sync-up internal meeting today.
[04/02, Youmi] We are preparing the QNX based RAW/BMP dump function based on one camera for the end of April distribution.
We are also preparing 4 cameras together, but I would also like to inform you that this part may need a little more time.
[04/01. Younghun (HKL)] We plan to start ISP development in April.
Can you please keep the current distributed Linux version to 1 camera output and just add RAW dump feature(For starting) by this week.
Please support 4 camera output and dump (RAW, BMP) function 
[03/29, Ryan Stanley] Sure, something could be added for this easily.
I was doing this already for testing purposes but nothing checked in. We can add something proper.
[03/28, Stanley Liu] With your capture node on VSFW, I assume we can dump the ISP output buffer to file in the application?
Can you confirm?</t>
  </si>
  <si>
    <t xml:space="preserve">Provide multicamera app with raw dump </t>
  </si>
  <si>
    <t>SOC-1413</t>
  </si>
  <si>
    <t>Request sample application to start SVM development</t>
  </si>
  <si>
    <t>Please give us your opinion on which one we should recommend.
Multi camera sample app using RVAS ( SOC-1413 : requested by ISP team )
E2E application based on VSFWK</t>
  </si>
  <si>
    <t>[05/08, Youmi] Vision pipeline sample application doesn't yet support muli-camera in linux version.
[04/04, Youmi] E2E ref app will be distributed based on QNX by mid-May. The Stanley TF team is working on the support for the four cameras, but some schedule delays are expected.
[03/28, Stanley Liu] I suggest SVM team can start with the End of April Engineering drop to build their application.</t>
  </si>
  <si>
    <t>Provide SVM Sample app</t>
  </si>
  <si>
    <t>SOC-1461</t>
  </si>
  <si>
    <t>gray screen when no input from camera detected</t>
  </si>
  <si>
    <t>Display gray screen when no input from camera detected
OTLINT-16067 : display gray screen
OTLINT-16068 : detect missing camera input</t>
  </si>
  <si>
    <t>[1/23, Anne] As discussed (for filing)
If the camera stream is interrupted, the system needs to re-initialize again and grey screen shall be shown
yes, we know that there are 4 cameras AFAIK
What is a better counterproposal here? 
Let's collect questions and potential counterproposals.
[1/21, Wassim] I have some questions regarding this request:
What is the purpose of plug/unplug the camera during operations?
how the ISP will know about unplugged camera? is there any expected number of cameras in beforehand? 
why should the ISP output (150,150,150) values, what is the purpose? (please also consider POWER/Bandwidth/ISP_timing/CPU scheduling overhead)</t>
  </si>
  <si>
    <t>Provide exception handing for detectin no camera</t>
  </si>
  <si>
    <t>Wassim/
Youmi</t>
  </si>
  <si>
    <t>SOC-1041</t>
  </si>
  <si>
    <t>API for color format conversion with CVe</t>
  </si>
  <si>
    <t>action item for IMR use case online session: API for color format conversion with CVe</t>
  </si>
  <si>
    <t>[04/22, Minchael] Please close this ticket.
[04/07, Onoriu] I would like to release an updated version of the V4M project:
cve_image_format_conversion_07.04.2025.zip
Updates:
1. Supported format conversions (8 bit per pixel for any of them):
yuv420sp_to_rgb888p
yuv422sp_to_rgb888p
rgb888p_to_yuv420sp
yuv420sp_to_yuv422sp
yuv422sp_to_yuv420sp
2. For each format, several resolutions are supported, the example contains 224x224, 512x320, 640x640x, 1280x944. But you can also easily try different resolutions. See cve_processed_width and cve_processed_widths_per_width computation in r_cve_ifc.cpp.
3. I added run time measurement on top of the VSFWK API on ARM. In general all run times can be improved. If you have target to achieve and need support to improve cve run time let us know.
4. The executable is expecting the files from application/data and the json files from the top directory to be present on the board. It is generating several output files that you can download and visualize.
[04/02, Onoriu] Regarding color format conversion on cve, please find here a sample doing the conversion from YUV420sp to RGB888p:
cve_image_format_conversion_02.04.2025.zip
Some details:
- using SDK 3.35.0 for target os Linux on V4M
- using VSFWK API
- currently only YUV420sp to RGB888 planar is implemented, more will follow.
- copy the 2 json files to the target board, copy the input image to the target board
- after running the sample creates an output image on the target board which you can view using any player supporting rgb888 interleaved. Note that just for displaying I am interleaving on ARM side after CVe finishes, the - CVe is outputting 3 different planes.
Cve source code is in r_yuv420sp_to_rgb888p.c
Let us know if you have any questions.
Regarding your question for resize, please create another ticket for this since it would be an IMR job.</t>
  </si>
  <si>
    <t>Provide API for color format conversion with CVe</t>
  </si>
  <si>
    <t>Onoriu/
Youmi</t>
  </si>
  <si>
    <t>SOC-1483</t>
  </si>
  <si>
    <t>Sharing LDC LUT for AI Recognition Preprocessing</t>
  </si>
  <si>
    <t>action item for IMR use case online session: Sharing LDC LUT for AI Recognition Preprocessing</t>
  </si>
  <si>
    <t>On Hold</t>
  </si>
  <si>
    <t>[04/24, Minchael, Yinghui] holding would be better instead of closing 
[04/09, Yinghui] Attached is the sample code and a simple ppt as explained.
Unfortunately with limit time we can only provide the non-opti method.
If you have any question please let me know.
HKL1484.zip
[04/04, Onoriu] Even it may fit to cve I would only go this way if we have a clear no-go for IMR.
Ie. I think we should try to promote IMR and convince Klemove to use it, but of course if they have a use case which is no-go then we can try it on cve.
So let's wait for your results and their feedback - anyway I could only start in 3 weeks with this (I'm on holiday for 2 weeks from 14.04 and next week I am busy with image format conversion on cve for Klemove).
[04/04, Yinghui] I will try my best to finish the first step as benchmarking their LUT on IMR.
However, as I mentioned in IMR training, IMR work with floating coordinate and do bilinear filter by itself automatically according the floating coordinates if bilinear filter is enable, otherwise, the nearest pixel value will be used.
Also IMR is a 2D GPU work with meshes not pixel by pixel rendering.
Which means the interpolation mentioned by HKL is not exactly the way IMR calculate the pixel value.
Calculating and storing such amount of info via any computation unit/memory to just finish the interpolation is wasting resource.
But I will try to use IMR to render output image according to this new LUT to at least provide the IMR performance w/o any optimization as first step, if HKL accept the way IMR working but they are not fine with the cache performance then we can continue to the next step as optimization.
From my side I will prepare a ppt and sample code after benchmarking for explanations.
[04/04, Mincheol (HKL)] Complete data transfer for image + LUT, LUT data structure, (x,y)-&gt;(u,v)</t>
  </si>
  <si>
    <t>Provide LDC optimzied method using IMR</t>
  </si>
  <si>
    <t>Yinghui/
Youmi</t>
  </si>
  <si>
    <t>SOC-1484</t>
  </si>
  <si>
    <t>Request code snippet for using EGLImageExternal with NV12 input</t>
  </si>
  <si>
    <t>action item for IMR use case online session: Could you provide an example code snippet for converting NV12 to RGB888 using GPU?
(Preferred language: C/C++)</t>
  </si>
  <si>
    <t>[04/09, Bjoern] this is a code-snippet I use with Yocto Linux (SDK1) on V4H board to display live camera feed processed by ISP in a Top-View sample.
20250409_eglImageExternal_snippet.c
Please check if this works for you, I cannot guarantee that BB implemented the user-specific functions in the exact same way as our BSP team, but they got our reference implementation.
Please check with BB if you need QNX-specific support for this function.
I hope this helps you getting started,</t>
  </si>
  <si>
    <t>Provide code snippet for using EGLImageExternal with NV12 input</t>
  </si>
  <si>
    <t>SOC-1496</t>
  </si>
  <si>
    <t xml:space="preserve">ospi nor flash(MT35XU01G) uboot dts configuration
</t>
  </si>
  <si>
    <t>[4/8, Gotthard] usually the flash is not supported by Linux/uboot because there is no need. (OS is using eMMC but not flash).</t>
  </si>
  <si>
    <t>Provide uboot dts configuration for ospi nor flash</t>
  </si>
  <si>
    <t>SOC-1491</t>
  </si>
  <si>
    <t>Ethernet PHY2 ping doesn't work</t>
  </si>
  <si>
    <t>PHY2 ping works well</t>
  </si>
  <si>
    <t>[04/23, Youmi] It works well after HW rework (swap data and clock line)
[04/18, Youmi] I've tried adjusting TX and RX delay from 0-3ns, but still ping isn't working. I'm planning to debug it with realtek FAE on 4/24.
[04/17, Youmi] In the case of PHY2, it is recognized, but the ping does not work.</t>
  </si>
  <si>
    <t>Check PHY2 ping operation</t>
  </si>
  <si>
    <t>2nd option QSPI nor flash bring-up</t>
  </si>
  <si>
    <t>[04/24, Sungmo] Please stop QSPI nor flash bring-up
[04/18, Youmi] A flash writer for 1st option OSPI nor flash will be distributed on 4/22, after which JIRA will be registered
[04/18, Jihoon] Request 2nd option QSPI nor flash bring-up</t>
  </si>
  <si>
    <t>Provide flash writer for QSPI nor flash</t>
  </si>
  <si>
    <t>eye opening tool test pass/fail condition</t>
  </si>
  <si>
    <t>Provide eye opening tool test pass/fail condition</t>
  </si>
  <si>
    <t>Rolf / Youmi</t>
  </si>
  <si>
    <t>SOC-1823</t>
  </si>
  <si>
    <t>eMMC initialize error when booting</t>
  </si>
  <si>
    <t>Provide solution of the issue</t>
  </si>
  <si>
    <t>[05/15, Youmi] An error occurs even when the driving strength is adjusted.
[05/15, Gottard] Please change the driving strength setting and test it and share the results.
[05/15, Youmi] The actual causes of the EMMC_ERR_INFO2 error were analyzed as 0x2 (CRC error), 0x3 (CRC error | CMD error), and 0x8 (Data Timeout).
[05/09, Gottard] Could it be similar missing stop cmd (Gen3 OPC #148 MMC/SD tuning error) ?
Gen3 SW WA: mmc: tmio: Send stop when MMC tuning command · renesas-rcar/linux-bsp@bbca55a · GitHub
I think we need to check ICUMX loader accordingly.
[05/09, Sungmo] We are seeing sometimes boot failures when using HS400 mode, caused by CMD write errors.
When we use HS200 mode, there are no problems — it worked fine in 200 on/off test cycles.
Do you have any information or suggestions that could help us debug the CMD errors in HS400 mode?
[05/02, Youmi] HS200 test version was depolyed</t>
  </si>
  <si>
    <t>? / Youmi</t>
  </si>
  <si>
    <t>SOC-1788</t>
  </si>
  <si>
    <t>CV Test app</t>
  </si>
  <si>
    <t xml:space="preserve">APCU10A board has been being tested in chamber with SOC load generator. CNN portion has been implemented and will release this tuesday when everything is ok in a test.
GPU and Thermal issues are related to QNX OS which needs to be supported by Blackberry. </t>
  </si>
  <si>
    <t xml:space="preserve">provide an integration version with CNN test once CNN portion has been released from PG. </t>
  </si>
  <si>
    <t>Joe, CS Park</t>
  </si>
  <si>
    <t>May 21st</t>
  </si>
  <si>
    <t>screen_create_context() failed' error on accelflow QNX version</t>
  </si>
  <si>
    <t>libWFD driver doesn't support V4M SoC rev 2.0</t>
  </si>
  <si>
    <t>redistribute the ifs-rcar_v4m-graphics.bin file replaced new V4M WFD driver</t>
  </si>
  <si>
    <t>Dongwen</t>
  </si>
  <si>
    <t>SOC-2161</t>
  </si>
  <si>
    <t>https://onefieldjira.renesas.com/browse/REKR_MOBIS-603</t>
    <phoneticPr fontId="1" type="noConversion"/>
  </si>
  <si>
    <t>CR코어에서 사용 할 수 있도록 Migration된 PWM Sample코드 요청 드립니다.</t>
    <phoneticPr fontId="1" type="noConversion"/>
  </si>
  <si>
    <t>In Progress</t>
    <phoneticPr fontId="1" type="noConversion"/>
  </si>
  <si>
    <t>Luis 부장이 PG로부터 받은 Linux Base PWM Sample Code를 CR코어에 Porting한 PWM Sample Code를 Mobis에 전달함</t>
    <phoneticPr fontId="1" type="noConversion"/>
  </si>
  <si>
    <t>Done/Progress/Closed</t>
    <phoneticPr fontId="1" type="noConversion"/>
  </si>
  <si>
    <t>PRK3
PL: Tony
MCU: Luis
PMIC: CM</t>
    <phoneticPr fontId="1" type="noConversion"/>
  </si>
  <si>
    <t>REKR A/I</t>
    <phoneticPr fontId="1" type="noConversion"/>
  </si>
  <si>
    <t>Customer A/I</t>
    <phoneticPr fontId="1" type="noConversion"/>
  </si>
  <si>
    <t>오토사BSW개발팀</t>
    <phoneticPr fontId="1" type="noConversion"/>
  </si>
  <si>
    <t>조명제 연구원</t>
    <phoneticPr fontId="1" type="noConversion"/>
  </si>
  <si>
    <t>010-6634-6154</t>
    <phoneticPr fontId="1" type="noConversion"/>
  </si>
  <si>
    <t>김정수 책임</t>
    <phoneticPr fontId="1" type="noConversion"/>
  </si>
  <si>
    <t>https://onefieldjira.renesas.com/browse/REKR_MOBIS-597</t>
    <phoneticPr fontId="1" type="noConversion"/>
  </si>
  <si>
    <t>MCAL - PMIC I2C Access Problem</t>
    <phoneticPr fontId="1" type="noConversion"/>
  </si>
  <si>
    <t>MCAL에서 I2C로 PMIC의 Register Access가 안됨</t>
    <phoneticPr fontId="1" type="noConversion"/>
  </si>
  <si>
    <t>MCAL - IIC CDD ISR CAT2 issue</t>
    <phoneticPr fontId="1" type="noConversion"/>
  </si>
  <si>
    <t>스펙에는 CAT2 설정이 된다고 했으나 실제 설정이 안됨.</t>
    <phoneticPr fontId="1" type="noConversion"/>
  </si>
  <si>
    <t>PG 답변 대기중</t>
    <phoneticPr fontId="1" type="noConversion"/>
  </si>
  <si>
    <t>https://onefieldjira.renesas.com/browse/REKR_MOBIS-600</t>
    <phoneticPr fontId="1" type="noConversion"/>
  </si>
  <si>
    <t>[Internal issue]</t>
    <phoneticPr fontId="1" type="noConversion"/>
  </si>
  <si>
    <t>Platform SW1</t>
    <phoneticPr fontId="1" type="noConversion"/>
  </si>
  <si>
    <t>안용덕 책임</t>
    <phoneticPr fontId="1" type="noConversion"/>
  </si>
  <si>
    <t>yongdeok.ahn@hlcompany.com</t>
    <phoneticPr fontId="1" type="noConversion"/>
  </si>
  <si>
    <t>유주현 연구원</t>
    <phoneticPr fontId="1" type="noConversion"/>
  </si>
  <si>
    <t>juhyun.yoo@hlcompany.com</t>
    <phoneticPr fontId="1" type="noConversion"/>
  </si>
  <si>
    <t>seongcheol.kim@hlcompany.com</t>
    <phoneticPr fontId="1" type="noConversion"/>
  </si>
  <si>
    <t>김성철 연구원</t>
    <phoneticPr fontId="1" type="noConversion"/>
  </si>
  <si>
    <t>김성민 책임</t>
  </si>
  <si>
    <t>조영원 책임</t>
  </si>
  <si>
    <t>최재원 파트장</t>
    <phoneticPr fontId="1" type="noConversion"/>
  </si>
  <si>
    <t>seongmin1.kim@hlcompany.com</t>
  </si>
  <si>
    <t>youngwon.cho@hlcompany.com</t>
  </si>
  <si>
    <t>jaewon1.choi@hlcompany.com</t>
  </si>
  <si>
    <t xml:space="preserve">CPM Project </t>
  </si>
  <si>
    <t>MOBIS OFJ</t>
  </si>
  <si>
    <t>https://onefieldjira.renesas.com/projects/REKR_MOBIS/queues/custom/974</t>
  </si>
  <si>
    <t>HL KLEMOVE OFJ</t>
  </si>
  <si>
    <t>https://onefieldjira.renesas.com/projects/SOC/queues/custom/2692</t>
  </si>
  <si>
    <t>ARM compiler</t>
  </si>
  <si>
    <t>https://confluence.renesas.com/display/SWDev/ARM+Compiler</t>
  </si>
  <si>
    <t>https://confluence.renesas.com/display/SWDev/Account+Management+-+Artifactory</t>
  </si>
  <si>
    <t>SoC MCAL KIL</t>
  </si>
  <si>
    <t>https://onefieldjira.renesas.com/browse/OTLINT-6194</t>
  </si>
  <si>
    <t>SoC CPM Projects Korea Notebook  (웹 보기)</t>
  </si>
  <si>
    <t>AUTOSAR</t>
    <phoneticPr fontId="1" type="noConversion"/>
  </si>
  <si>
    <r>
      <t xml:space="preserve">1. Opty 생성을 위해 Promotion
Auto Team SIP를 잡는 것을 보고 아래 내용은 수정예정
2025년도는 단체로 잡았다가 개인으로 DIN 할 수 있는 것을 넣음, 실제 반영되었는지는 확인이 필요함.
2. 개인 SIP에 잡힌 Project(LTV 1M)에서 D-IN은 언제하는지 고객 스케쥴 확인, REKR 세일즈에 D-IN 요청
    7/29에 하반기 SIP 설정(Sales에서 잡은 SIP는 FAE도 잡아야함), 만약 Project가 미정 or 진행이 느린 경우, D-IN은 다음년도로 Shift
    년말에 D-IN이 부족/충족 D-IN 스케줄을 당기거나 밀거나 함.
    </t>
    </r>
    <r>
      <rPr>
        <b/>
        <sz val="10"/>
        <rFont val="맑은 고딕"/>
        <family val="3"/>
        <charset val="129"/>
        <scheme val="minor"/>
      </rPr>
      <t>다음년도 1H SIP도 고려해야함</t>
    </r>
    <r>
      <rPr>
        <sz val="10"/>
        <rFont val="맑은 고딕"/>
        <family val="3"/>
        <charset val="129"/>
        <scheme val="minor"/>
      </rPr>
      <t xml:space="preserve">
    매년 2월/3월에 당해 MBO 설정
    1/1~1/31 23년도 상반기 SIP 설정
    만약 SIP 잡았는데 일정이 지연되어 SIP 명 혹은 양산일정 변경시, D-IN 시키고 다음 Half or 년도에 다시 Create해서 다시 잡는 것으로 해야함.
3</t>
    </r>
    <r>
      <rPr>
        <sz val="10"/>
        <rFont val="Yu Gothic"/>
        <family val="3"/>
        <charset val="128"/>
      </rPr>
      <t xml:space="preserve">. </t>
    </r>
    <r>
      <rPr>
        <sz val="10"/>
        <rFont val="맑은 고딕"/>
        <family val="3"/>
        <charset val="129"/>
      </rPr>
      <t xml:space="preserve">매주 월요일(MCU Team였을때) REKR ALl </t>
    </r>
    <r>
      <rPr>
        <sz val="10"/>
        <rFont val="Yu Gothic"/>
        <family val="3"/>
      </rPr>
      <t>O</t>
    </r>
    <r>
      <rPr>
        <sz val="10"/>
        <rFont val="맑은 고딕"/>
        <family val="3"/>
        <charset val="129"/>
      </rPr>
      <t xml:space="preserve">pportunity 뽑아서 Opp, DIN, DWIN으로 구분하기, REKR/대리점/섹션/Family Name/ 년도별로 정리
가장 먼저 해야할 것은 New. Old 구분
</t>
    </r>
    <r>
      <rPr>
        <sz val="10"/>
        <rFont val="맑은 고딕"/>
        <family val="3"/>
        <charset val="129"/>
        <scheme val="minor"/>
      </rPr>
      <t xml:space="preserve">
4. Weekly 정리하기 및 Visiting 폴더생성(위클리 플랜, PPT)
■ 장비구매
장비구매시 예산제출 -&gt; 본사 사전 승인 -&gt; 상세 이유 제출 -&gt; 본사 승인 -&gt; 구매
■ 해외출장시
Quart별 사전 예산제출 필요
</t>
    </r>
    <r>
      <rPr>
        <sz val="10"/>
        <color rgb="FFFF0000"/>
        <rFont val="맑은 고딕"/>
        <family val="3"/>
        <charset val="129"/>
        <scheme val="minor"/>
      </rPr>
      <t xml:space="preserve">■ 편도 200km 이상(대구정도), 창원 내려갈 때 출장 신청이 필요.
</t>
    </r>
    <r>
      <rPr>
        <sz val="10"/>
        <rFont val="맑은 고딕"/>
        <family val="3"/>
        <charset val="129"/>
        <scheme val="minor"/>
      </rPr>
      <t xml:space="preserve">
■ 어플리케이션 오너
현재 고객 라인업과 가격 구조를 분석하고, 당사의 Design-In 여부를 비교하여 강점과 약점을 평가해야 합니다. 
블록 다이어그램을 중심으로 경쟁력을 검토하고, 시장 트렌드와 새로운 기술 대응 방안을 마련해야 합니다.</t>
    </r>
    <phoneticPr fontId="1" type="noConversion"/>
  </si>
  <si>
    <r>
      <t xml:space="preserve">1. Web에 Visiting plan 작성
    REL등 만약 REKR 방문자가 있을시 간단하게 고객 방문리스트 작성 후 Team Leader에게 보고, CC KN, HJ, Phil, Jin, Kyel, Scully
2. Weekly 매주 수요일 16시까지 Send(아래와 같이 시간적순서로 기입)
    "MA가 회로도 리뷰를 요청. -&gt; MA는 7/5까지 1st ACT 제작계획. REKR은 ACT 튜닝예정. MA는 7/28까지 2nd ACT 제작예정. MA가 7/말 ACT를 AOI로 송부예정"
3. 프로모션: 고객은 어떤 PN, 가격이 어떤데, 우리 가격은 ?라서 네거티브하다. 기능은? 보고시 항상 Feedback는 있어야함.
4. 항상 GPAK 프로모션
5. 출장자가 오면 AI시트 정리해서 REKR에 공유(일단 Manager에게 공유)
Biz는 ROI 관점이 반드시 필요
이것을 하기 위해서는 경쟁사 대비 메리트가 있는가?
</t>
    </r>
    <r>
      <rPr>
        <sz val="10"/>
        <color rgb="FFFF0000"/>
        <rFont val="맑은 고딕"/>
        <family val="3"/>
        <charset val="129"/>
        <scheme val="minor"/>
      </rPr>
      <t>기술영업.(뭐가 필요할까?)
회사매출, REKR 매출, Auto 매출, IC별 매출, 고객은 어디어디?
연간확동계획</t>
    </r>
    <r>
      <rPr>
        <sz val="10"/>
        <rFont val="맑은 고딕"/>
        <family val="3"/>
        <charset val="129"/>
        <scheme val="minor"/>
      </rPr>
      <t xml:space="preserve">
</t>
    </r>
    <r>
      <rPr>
        <sz val="10"/>
        <color rgb="FFFF0000"/>
        <rFont val="맑은 고딕"/>
        <family val="3"/>
        <charset val="129"/>
        <scheme val="minor"/>
      </rPr>
      <t>BU(Business Unit) → PG(Product Group)</t>
    </r>
    <phoneticPr fontId="1" type="noConversion"/>
  </si>
  <si>
    <r>
      <t xml:space="preserve">Weekly format
</t>
    </r>
    <r>
      <rPr>
        <sz val="10"/>
        <color rgb="FFFF0000"/>
        <rFont val="맑은 고딕"/>
        <family val="3"/>
        <charset val="129"/>
        <scheme val="minor"/>
      </rPr>
      <t>1. Automotive, HPC - Hyundai MOBIS, PRK3 for HKMC(R-Car V4H-5/PMIC/Core-rail), LTV=$247M, LTQ=4.6Mu, SOP=Aug’26, Opp# 7328537:
2. Automotive, HPC, HL Klemove, PRK1.5A(APCU-10A)/DRV2.5(ADCU-50) for HKMC, R-CAR V4M-3/PMIC+Pre-reg, LTV $125M/$26M, SOP Jun’27/Oct’26, Opp# 7355257/7346741 :</t>
    </r>
    <phoneticPr fontId="1" type="noConversion"/>
  </si>
  <si>
    <t>PRK1.5A(APCU10A)</t>
    <phoneticPr fontId="1" type="noConversion"/>
  </si>
  <si>
    <t>DRV2.5(ADCU50)</t>
    <phoneticPr fontId="1" type="noConversion"/>
  </si>
  <si>
    <t>PMIC I2C issue which is occurred in MOBIS India team, was resolved. MCAL configuration issue, KR had a debugging session and guided a correct MCAL configuration for I2C interface with PMIC specific sequence. MOBIS India team made a success of I2C communication with PMIC. No issue Autosar MCAL in now.</t>
    <phoneticPr fontId="1" type="noConversion"/>
  </si>
  <si>
    <t>Mobis can't access PMIC registers via I2C. KR Team analyzed the PMIC datasheet and provided guidance for I2C read/write operations with an MCAL sample application code. Mobis referred to this guidance and modified their own MCAL source code. but, The I2C communication still did not work, Mobis requested technical support from the KR Team. KR Team conducted two technical sessions to debug the configuration errors together with Mobis. As a result, Mobis was able to successfully access the PMIC registers.</t>
    <phoneticPr fontId="1" type="noConversion"/>
  </si>
  <si>
    <t>WK21 '25
(MAY15 - MAY21)</t>
    <phoneticPr fontId="1" type="noConversion"/>
  </si>
  <si>
    <r>
      <t xml:space="preserve">2. Automotive, HPC, HL Klemove, PRK1.5A(APCU-10A)/DRV2.5(ADCU-50) for HKMC, R-CAR V4M-3/PMIC+Pre-reg, LTV $125M/$26M, SOP Jun’27/Oct’26, Opp# 7355257/7346741 :
</t>
    </r>
    <r>
      <rPr>
        <sz val="11"/>
        <color rgb="FFFF0000"/>
        <rFont val="맑은 고딕"/>
        <family val="3"/>
        <charset val="129"/>
        <scheme val="minor"/>
      </rPr>
      <t>(Korea: Automotive, HPC – HL Klemove, PRK1.5A(APCU)/DRV2.5(ADCU) for HKMC, R-CAR V4M-3/PMIC+Pre-reg, LTV $125M/$36M, SOP Jun’27/Oct’26:)</t>
    </r>
    <phoneticPr fontId="1" type="noConversion"/>
  </si>
  <si>
    <r>
      <t xml:space="preserve">1. Automotive, HPC - Hyundai MOBIS, PRK3 for HKMC(R-Car V4H-5/PMIC/Core-rail), LTV=$247M, LTQ=4.6Mu, SOP=Aug’26, Opp# 7328537:
</t>
    </r>
    <r>
      <rPr>
        <sz val="11"/>
        <color rgb="FFFF0000"/>
        <rFont val="맑은 고딕"/>
        <family val="3"/>
        <charset val="129"/>
        <scheme val="minor"/>
      </rPr>
      <t>(Korea: Automotive, HPC – MOBIS, PRK3 for HKMC, R-Car V4H-3/PMIC+Core-rail, LTV $247M, SOP Aug’26:)</t>
    </r>
    <phoneticPr fontId="1" type="noConversion"/>
  </si>
  <si>
    <t>General Holiday</t>
    <phoneticPr fontId="15" type="noConversion"/>
  </si>
  <si>
    <t>HKL
- MCAL &amp; R Core support</t>
    <phoneticPr fontId="15" type="noConversion"/>
  </si>
  <si>
    <t>Boot 순서- ICUMX 포함해서 CR, CA</t>
  </si>
  <si>
    <t>회로도 연동 Port 설정, HV4 H/W Manual</t>
  </si>
  <si>
    <t>IPL은 R-CAR 메모리 맵을 할당함. IPL 담당자가 사용하는 메모리를 할당하고 그 메모리를 사용해야함.</t>
  </si>
  <si>
    <t>MCAL -&gt; T32 말고 사용해보지 않음. 시리얼은 있지만 AP와 같이 Log가 출력되어 권장하지 않음. CAN으로 Debug하는 것이 좋음.</t>
  </si>
  <si>
    <t>CAN이 동작하지 않을 경우 CA, CR, ICUMAX등 누군가 초기화를 해버릴 수 가 있어서, 우리 문제가 아닐 수 있음.</t>
  </si>
  <si>
    <t>리셋의 종류</t>
  </si>
  <si>
    <t>전체 코어의 리셋이 있음.</t>
  </si>
  <si>
    <t>one 리셋(각 코어만)</t>
  </si>
  <si>
    <t>각 코어의 0, 1, 2, 순번 확인</t>
  </si>
  <si>
    <t>MCAL</t>
    <phoneticPr fontId="1" type="noConversion"/>
  </si>
  <si>
    <t>컴파일 옵션을 픽스임</t>
  </si>
  <si>
    <t>바꾸면 개런티를 못함.</t>
  </si>
  <si>
    <t>바꾸고 싶으면 본사 허락을 받아야함.</t>
  </si>
  <si>
    <t>본사 WA 전달 (MCAL외의 헤더 파일을 수정)</t>
    <phoneticPr fontId="1" type="noConversion"/>
  </si>
  <si>
    <t>Reopen</t>
    <phoneticPr fontId="1" type="noConversion"/>
  </si>
  <si>
    <t>PG에게 CAT2 설정을 어떻게 해야하는지 or 제약사항인지 문의함.
WA로 처리하면 된다고함
Hello Phan Dai Phat , Khanh Do (REL/VN) 
Thank you for detail explanation.
I understood it. I will send WA to customer as below. If I need to explain background of this issue, I will explain it to customer based on your explanation verbally.
Add Os_IIC_HW_CHx_ISR_CAT2_ISR to Os.h (or another header that included in Os.h)
If I get customer feedback, I will update this ticket.
Best r regards</t>
    <phoneticPr fontId="1" type="noConversion"/>
  </si>
  <si>
    <t>#JIRA</t>
    <phoneticPr fontId="1" type="noConversion"/>
  </si>
  <si>
    <t>CR52 &lt;-&gt; CA간 통신 CDD_ICCOM Demo</t>
    <phoneticPr fontId="1" type="noConversion"/>
  </si>
  <si>
    <t>SPI 드라이브 스트렝스 설정 문의</t>
    <phoneticPr fontId="1" type="noConversion"/>
  </si>
  <si>
    <t>CR-Core PWM Sample Code</t>
    <phoneticPr fontId="1" type="noConversion"/>
  </si>
  <si>
    <t>WK22 '25
(MAY22 - MAY28)</t>
    <phoneticPr fontId="1" type="noConversion"/>
  </si>
  <si>
    <t>고객은 자사 보드에서 IPL 로딩 중 Trace32 상에서 예외 처리 오류가 발생하였습니다. 초기부터 고객 보드에서 직접 디버깅을 진행할 경우 고려해야 할 변수들이 많기 때문에, 우선 동일한 문제가 V4M Grayhawk 보드에서도 재현되는지 확인을 요청하였습니다. KR Team은 V4M Grayhawk 환경에서는 해당 문제가 발생하지 않음을 사전에 확인하였습니다. 향후 KR Team은 Trace32를 활용하여 고객 보드에서 발생하는 원인을 추가로 분석할 예정입니다. 고객은 CAN 및 ICCOM 기능을 최우선적으로 검증할 계획이며, KR Team은 이에 대한 기술 지원을 제공할 예정입니다.</t>
    <phoneticPr fontId="1" type="noConversion"/>
  </si>
  <si>
    <t># Autosar MCAL – PMIC I2C Access Problem – Reopened. 1byte read/write communicating with PMIC is working, but when attempting to read or write data continuously, PMIC communication failed. KR plans the debugging session with MOBIS India team to review and check miss point on MOBIS source code.</t>
    <phoneticPr fontId="1" type="noConversion"/>
  </si>
  <si>
    <r>
      <t xml:space="preserve">(1)	CR-Core PWM Sample Code - Done
고객은 CR-Core에서 PWM 제어를 구현하기 위해, KR Team에게 참고할 수 있는 Sample Code를 요청하였습니다. 현재 CR-Core 전용 PWM 제어용 Sample Code는 별도로 제공되지 않아, KR Team은 CA-Core용 PWM Sample Code를 CR-Core 환경에 맞게 포팅하여 제공하였습니다.
(2)	CR-Core와 CA-Core 간의 ICCOM 통신 데모 준비 - Done
고객은 CR-Core와 CA-Core 간의 ICCOM 통신을 구현했으나, CA-Core에서 CR-Core의 데이터 수신을 확인 할 수 없었습니다. 고객은 어떤 문제인지 원인을 찾을 수 없어, KR Team에 ICCOM 통신 데모를 요청하였습니다. KR Team은 ICCOM 통신 데모 준비를 완료하였으며, 해당 데모는 다음 주 고객사에 시연할 예정입니다.
(3)	ADC &amp; EEPROM SPI 통신 Overshoot 조절 – Done
고객은 ADC와 EEPROM을 SPI로 컨트롤하고 있다. 하지만 SPI에 Overshoot가 발생해서 스펙을 만족하지 못하고 있습니다. KR Team은 SPI의 스트렝스를 조절할 수 있는 Parameter를 가이드 했습니다.
(4)	PMIC I2C Access Problem – Reopened &amp; ongoing
</t>
    </r>
    <r>
      <rPr>
        <sz val="11"/>
        <color rgb="FF0070C0"/>
        <rFont val="맑은 고딕"/>
        <family val="3"/>
        <charset val="129"/>
        <scheme val="minor"/>
      </rPr>
      <t>이전에 고객과 함께 진행한 디버깅 세션에서, 1Byte Read/Write 동작은 문제가 없음을 확인했습니다. 그러나 고객이 연속적으로 데이터를 Write하거나 Read하는 경우, 통신이 정상적으로 완료되지 않는 현상이 발생하고 있습니다. KR Team은 이에 대해 고객의 소스 코드를 검토할 예정입니다.</t>
    </r>
    <phoneticPr fontId="1" type="noConversion"/>
  </si>
  <si>
    <t>https://jira.renesas.eu/browse/ARCACAI-155   </t>
    <phoneticPr fontId="1" type="noConversion"/>
  </si>
  <si>
    <t>WK23 '25
(MAY29 - JUN04)</t>
    <phoneticPr fontId="1" type="noConversion"/>
  </si>
  <si>
    <t xml:space="preserve">Luis 부장 &amp; Tony 이사와 함께 Demo 준비를 완료했다. CR-Core와 CA-Core간 Data 통신을 확인했다.
모비스 AP(CA-Core) 팀은 Renesas MCAL Sample 환경에서는 ICCOM 통신이 정상적으로 동작하였으나, 자사 플랫폼에서는 CR-Core와의 통신이 되지 않는 문제가 발생했다고 연락해왔습니다.
KR Team이 분석한 결과, 자사 플랫폼에서 CR-Core의 ICCOM 설정이 Renesas 가이드에 따라 제대로 설정되지 않은 것을 확인하였고, 설정을 수정한 후에는 CR-Core에서 CA-Core로 전송하는 데이터는 정상적으로 동작하는 것을 확인했습니다.
하지만, 모비스에서 사용하는 GUI Tool에서는 CR-Core가 데이터를 수신할 때 필요한 Interrupt Callback 설정 항목이 없어, CA-Core에서 CR-Core로 보내는 데이터는 CR-Core에서 수신되지 않는 문제가 있었습니다.
이에 대해 모비스 측은 GUI Tool 관련 문의를 Vector에 진행할 예정입니다.
</t>
    <phoneticPr fontId="1" type="noConversion"/>
  </si>
  <si>
    <t>KR 팀은 모비스의 소스 코드를 검토한 결과, I2C 연속 통신 시 모비스 측에서 선언한 변수가 초기화되지 않는 문제를 확인하고 해당 부분을 수정하였습니다. 이후 I2C 통신에서 연속적인 Read/Write 동작이 정상적으로 수행되는 것을 확인하였으며, 현재 모비스 인도팀에서 추가적인 문제가 없는지 최종 확인 중입니다.
KR team reviewed Mobis's source code and found that a variable created by Mobis were not initialized during I2C communication. The KR team fixed this, and the I2C communication was able to read/write continuously. MOBIS India team is currently checking if there are any additional problems.
MOBIS AP (CA-Core) team confirmed that ICCOM communication works in the Renesas MCAL Sample environment. But, there was a problem with CR-Core communication on their platform. KR team conducted a debugging session with MOBIS. As a result of the analysis, The ICCOM settings of CR-Core on their platform were not set according to the Renesas guide. After modifying the settings, data transmitted from CR-Core to CA-Core worked normally. However, in the GUI Tool used by MOBIS, there was no Interrupt Callback setting item when CR-Core received data, so there was a problem that the data sent from CA-Core to CR-Core could not be received by CR-Core. MOBIS will contact VECTOR regarding the GUI Tool. KR team will support MOBIS if they have any questions.</t>
    <phoneticPr fontId="1" type="noConversion"/>
  </si>
  <si>
    <t>PMIC I2C Access Problem – Solved. I2C read/write issue in MOBIS india team was solved by uninitialized variable was corrected.</t>
    <phoneticPr fontId="1" type="noConversion"/>
  </si>
  <si>
    <t>Suwon Office
- Autosar MCAL support</t>
    <phoneticPr fontId="15" type="noConversion"/>
  </si>
  <si>
    <t>HKL
- Autosar MCAL support</t>
    <phoneticPr fontId="15" type="noConversion"/>
  </si>
  <si>
    <t>4차보드 MCU Uart 통신 설정 문의</t>
    <phoneticPr fontId="1" type="noConversion"/>
  </si>
  <si>
    <r>
      <t xml:space="preserve">Luis 부장과 스트렝스 조절을 할 수 있는 파라메트를 확인해서 고객에게 가이드를 전달했다.
</t>
    </r>
    <r>
      <rPr>
        <sz val="10"/>
        <color rgb="FFFF0000"/>
        <rFont val="맑은 고딕"/>
        <family val="3"/>
        <charset val="129"/>
        <scheme val="minor"/>
      </rPr>
      <t>20250611
모비스는 초음파 센서, EEPROM, ADC를 SPI로 통신함
SPI에 Overshoot가 발생함.
초음파 센서 - REKR가 가이드 완료함 모비스가 Tuning 완료함
EEPROM - REKR가 가이드 완료함 모비스가 Tuning 완료함
ADC - REKR가 가이드 완료함 모비스가 구현 했으나 EEPROM쪽이 변경됨. Offset 문제인듯 하여 모비스가 구현한 Source code를 REKR이 Review해서 수정 Point를 가이드 함. 모비스에서 동작 확인중</t>
    </r>
    <phoneticPr fontId="1" type="noConversion"/>
  </si>
  <si>
    <t>고객 동작 확인중, 특별히 문제가 없다고 함.</t>
    <phoneticPr fontId="1" type="noConversion"/>
  </si>
  <si>
    <t>고객 확인중</t>
    <phoneticPr fontId="1" type="noConversion"/>
  </si>
  <si>
    <t>고객이 보드 준비중</t>
    <phoneticPr fontId="1" type="noConversion"/>
  </si>
  <si>
    <t>(1) ADC &amp; EEPROM SPI 통신 Overshoot 조절
KR Team은 SPI 스트렝스를 조절할 수 있는 파라미터를 고객에게 가이드하였으며, 고객은 해당 가이드를 바탕으로 자사 플랫폼에 포팅하여 테스트를 진행했습니다. 그 결과, ADC의 오버슈트는 조절이 되었으나 EEPROM의 오버슈트는 여전히 개선되지 않았습니다. 이에 KR Team은 고객이 구현한 소스 코드를 검토한 결과 Offset 설정에 오류가 있는 것을 확인하였고, 이에 대한 수정을 요청했습니다. 현재 고객은 EEPROM의 오버슈트가 조정되는지 확인 중입니다.
KR team guided MOBIS on parameters to adjust the SPI drive strength, and MOBIS applied the guidance to their platform and conducted testing. As a result, the overshoot problem with the ADC was resolved, but the overshoot on the EEPROM remained. Upon reviewing MOBIS's source code, the KR team identified an error in the offset configuration and requested a correction. MOBIS is currently verifying whether the EEPROM overshoot can be resolved after the modification.
(2) 4차보드 CR-Core 전용 UART 할당 설정
고객은 현재 4차 보드를 제작하였으며, 해당 보드에는 디버깅 용도로 CR-Core 전용 UART가 하드웨어적으로 할당되어 있습니다. KR Team은 이 UART가 정상적으로 동작할 수 있도록 기술 지원을 제공할 예정입니다. 고객은 6월 말까지 해당 UART의 동작을 검증 완료할 계획입니다.
MOBIS has currently produced the 4th version of their board, which includes a dedicated UART for the CR-Core, assigned for debugging purposes. KR team plans to provide technical support to ensure this UART operates. MOBIS plan to complete the verification of the UART functionality by the end of June.</t>
    <phoneticPr fontId="1" type="noConversion"/>
  </si>
  <si>
    <t>WK24 '25
(JUN05 - JUN11)</t>
    <phoneticPr fontId="1" type="noConversion"/>
  </si>
  <si>
    <t>고객은 EB의 AUTOSAR 플랫폼을 릴리즈 받아 자사 보드에서 동작을 테스트했으나, CR-Core가 정상적으로 기동되지 않았습니다. KR Team은 리셋 벡터가 0xE2100000으로 정상 설정되어 있는 것을 확인했으며, 현재 고객이 추가 원인을 분석 중입니다. CR-Core가 정상 기동되면, 고객은 CAN 및 ICCOM 기능 검증을 진행할 예정입니다.
HKL received the EB AUTOSAR platform release and tested it on their board, but the CR-Core did not boot correctly. KR team confirmed that the reset vector is correctly set to 0xE2100000, and HKL is currently analyzing additional causes. Once the CR-Core boots properly, HKL plans to proceed with the verification of the CAN and ICCOM functions.</t>
    <phoneticPr fontId="1" type="noConversion"/>
  </si>
  <si>
    <r>
      <t xml:space="preserve">■ 상황
</t>
    </r>
    <r>
      <rPr>
        <sz val="10"/>
        <rFont val="Yu Gothic"/>
        <family val="3"/>
        <charset val="128"/>
      </rPr>
      <t>・</t>
    </r>
    <r>
      <rPr>
        <sz val="10"/>
        <rFont val="맑은 고딕"/>
        <family val="3"/>
        <charset val="129"/>
      </rPr>
      <t xml:space="preserve">
■ 개발 환경 Version
Compiler ARM 6.16.1</t>
    </r>
    <phoneticPr fontId="1" type="noConversion"/>
  </si>
  <si>
    <t>서버 파일정리, 폴더 정리, Study</t>
    <phoneticPr fontId="1" type="noConversion"/>
  </si>
  <si>
    <r>
      <t xml:space="preserve">20250521 [Close]
Luis 부장과 함께 Debug해서 가이드 작성 및 MCAL Sample Code를 고객에게 전달 완료함.
20250527 [Reopen, ]
</t>
    </r>
    <r>
      <rPr>
        <sz val="10"/>
        <rFont val="맑은 고딕"/>
        <family val="3"/>
        <charset val="129"/>
        <scheme val="minor"/>
      </rPr>
      <t xml:space="preserve">1. Need more information Regarding CDD_IIC_Write APIs
2. I2C 통신완료 확인이 잘안됨.
2.1 통신후 Breakpoint를 넣으면 통신이 완료함.
2.2 통신후 Breakpoint를 넣지 않으면 통신이 완료 못함.
</t>
    </r>
    <r>
      <rPr>
        <sz val="10"/>
        <color theme="1"/>
        <rFont val="맑은 고딕"/>
        <family val="3"/>
        <charset val="129"/>
        <scheme val="minor"/>
      </rPr>
      <t xml:space="preserve">20250527 (REKR)
1. 분석 및 Board에서 Test를 위해 고객이 사용한 Test Code를 요청함
</t>
    </r>
    <r>
      <rPr>
        <sz val="10"/>
        <rFont val="맑은 고딕"/>
        <family val="3"/>
        <charset val="129"/>
        <scheme val="minor"/>
      </rPr>
      <t xml:space="preserve">20250611
특별한 문제가 없으면 Close를 요청함.
</t>
    </r>
    <r>
      <rPr>
        <sz val="10"/>
        <color theme="1"/>
        <rFont val="맑은 고딕"/>
        <family val="3"/>
        <charset val="129"/>
        <scheme val="minor"/>
      </rPr>
      <t xml:space="preserve">
</t>
    </r>
    <r>
      <rPr>
        <sz val="10"/>
        <color rgb="FFFF0000"/>
        <rFont val="맑은 고딕"/>
        <family val="3"/>
        <charset val="129"/>
        <scheme val="minor"/>
      </rPr>
      <t>20250616
모비스 인도에서 자사 플렛폼에서는 가끔 I2C이 끝나지 않고 멈추는 문제, Slave Address가 변경되는 문제가 발생하여 REKR에 원인 분석을 요청함.</t>
    </r>
    <r>
      <rPr>
        <sz val="10"/>
        <color theme="1"/>
        <rFont val="맑은 고딕"/>
        <family val="3"/>
        <charset val="129"/>
        <scheme val="minor"/>
      </rPr>
      <t xml:space="preserve">
</t>
    </r>
    <phoneticPr fontId="1" type="noConversion"/>
  </si>
  <si>
    <t>보드 수령해서 6/말까지 뚫어야함.
20250623
REKR Source Code를 설정해서 동작확인을 완료. 모비스로 가이드 완료함. 모비스 Test중</t>
    <phoneticPr fontId="1" type="noConversion"/>
  </si>
  <si>
    <t>Type</t>
    <phoneticPr fontId="1" type="noConversion"/>
  </si>
  <si>
    <t>CAN</t>
    <phoneticPr fontId="1" type="noConversion"/>
  </si>
  <si>
    <t>ICCOM</t>
    <phoneticPr fontId="1" type="noConversion"/>
  </si>
  <si>
    <t>CAN Bringup</t>
    <phoneticPr fontId="1" type="noConversion"/>
  </si>
  <si>
    <t>ICCOM Bringup</t>
    <phoneticPr fontId="1" type="noConversion"/>
  </si>
  <si>
    <t>EB AUTOSAR Platform</t>
    <phoneticPr fontId="1" type="noConversion"/>
  </si>
  <si>
    <t>EB AUTOSAR Platform Bringup</t>
    <phoneticPr fontId="1" type="noConversion"/>
  </si>
  <si>
    <r>
      <rPr>
        <sz val="10"/>
        <color rgb="FF000000"/>
        <rFont val="맑은 고딕"/>
        <family val="3"/>
        <charset val="129"/>
        <scheme val="minor"/>
      </rPr>
      <t xml:space="preserve">[05/19, Youmi] Please let me me know how to replace the V4M WFD driver on the Grayhawk board.
Or the best option for testing with the customer is to redistribute the ifs-rcar_v4m-graphics.bin file replaced new V4M WFD driver.
[05/16, Dongwen] Please try to use attached updated V4M WFD driver (added in more V4M SOC revision support) and let us know the result.
In the same time, I will communicate with QNX GFX team to remove R-Car SoC revision checking in the WFD driver.
[05/15, Dongwen] QNX display driver is checking V4M SoC revision, and currently may only support V4M 1.0.
</t>
    </r>
    <r>
      <rPr>
        <sz val="10"/>
        <color rgb="FFFF0000"/>
        <rFont val="맑은 고딕"/>
        <family val="3"/>
        <charset val="129"/>
        <scheme val="minor"/>
      </rPr>
      <t xml:space="preserve">Starting graphics ...
# Abort (core dumped) </t>
    </r>
    <phoneticPr fontId="1" type="noConversion"/>
  </si>
  <si>
    <t>https://onefieldjira.renesas.com/browse/SOC-2313</t>
    <phoneticPr fontId="1" type="noConversion"/>
  </si>
  <si>
    <t>Close</t>
    <phoneticPr fontId="1" type="noConversion"/>
  </si>
  <si>
    <t>R-Core이 Booting이 안됨. IPL의 Reset Vector 0xE2100000 으로 동일하게 EB Platform에 설정했는데도 안됨. 20250620 R-Core가 Boot 됨. 어떤 수정으로 해결되었는지 확인이 필요.
PLL3CR0 설정 문제인듯, 
PRK3는 무슨 문제이고 어떻게 해결했고, CS 이사님에게 공유
20250625
HKL에서 ASM을 수정해서 Boot됨을 확인함.
TR32로 CAN 통신할 때의 레지스터를 모두 읽어와서 ASM에 설정함.</t>
    <phoneticPr fontId="1" type="noConversion"/>
  </si>
  <si>
    <t>WK26 '25
(JUN19 - JUN25)</t>
    <phoneticPr fontId="1" type="noConversion"/>
  </si>
  <si>
    <t>PMIC I2C Access issue, Online debugging session with Mobis India was conducted to review new issue of I2C, ongoing with PMIC &amp; MCU</t>
    <phoneticPr fontId="1" type="noConversion"/>
  </si>
  <si>
    <t xml:space="preserve">Bring up ICCOM MCAL CDD, To configure ICCOM, a CDD module must be added to the RTE environment. however, it is not possible to apply this in the EB BSW,  KR will check whether the ICCOM configuration file for the CDD module can be imported into the EB BSW, and we also discuss it with EB Korea. </t>
    <phoneticPr fontId="1" type="noConversion"/>
  </si>
  <si>
    <t>(1)	Bring up EB AUTOSAR platform - Close
The customer successfully booted the AUTOSAR platform by modifying the ASM code.
(2)	Bring up CAN communication - Close
HKL confirmed that the CAN application operated normally when executed directly in memory using TR32. but, after the AUTOSAR platform booted, the CAN communication did not work. KR team identified that the CAN clock configuration had been omitted. HKL then manually added the necessary configuration to the assembly code, and confirmed that CAN communication worked correctly even after the AUTOSAR platform booted.
(3)	Bring up ICCOM communication - Open
To configure ICCOM, a CDD module must be added to the RTE environment. but, it is currently not possible to add this in the EB platform. KR team will check whether the arxml configuration file for the CDD module can be imported into the EB platform.</t>
    <phoneticPr fontId="1" type="noConversion"/>
  </si>
  <si>
    <t>(1)	Overshoot Adjustment for ADC &amp; EEPROM SPI Communication - Reopened &amp; ongoing
KR team provided MOBIS with parameters for adjusting the SPI drive strength. MOVIS is verifying whether the modification resolved the EEPROM overshoot issue.
Waiting for customer feedback. 
(No updates this week)
(2)	Setting up CR-Core UART on 4th board – ongoing
KR team has verified that the UART dedicated to R-Core is working on the 4th board made by Mobis. KR team has provided Mobis with a configuration guide. Mobis is modifying their platform and plans to complete the UART function verification by the end of June.
(3)	PMIC I2C Access Problem - Reopened &amp; ongoing
Mobis India has asked KR team to analyze the cause of the issue where I2C communication is not completed and is occasionally interrupted on their platform, and the slave address is changed. KR team suspected that there may be noise. KR team requested Mobis India team to apply a filter to the I2C. The slave address change issue was resolved as a result of the filter. KR team will continue to debug the issue of I2C communication not being completed.</t>
    <phoneticPr fontId="1" type="noConversion"/>
  </si>
  <si>
    <t>MOBIS
- Autosar MCAL support</t>
    <phoneticPr fontId="15" type="noConversion"/>
  </si>
  <si>
    <r>
      <t xml:space="preserve">■ 상황
</t>
    </r>
    <r>
      <rPr>
        <sz val="10"/>
        <rFont val="Yu Gothic"/>
        <family val="3"/>
        <charset val="128"/>
      </rPr>
      <t>・</t>
    </r>
    <r>
      <rPr>
        <sz val="10"/>
        <rFont val="맑은 고딕"/>
        <family val="3"/>
        <charset val="129"/>
      </rPr>
      <t xml:space="preserve">EB AUTOSAR 자사 Board Bringup 중, Boot시 멈춤. IPL의 Reset vector 0xE2100000, AUTOSAR Boot Reset Vector 0xE2100000 확인함. 원인은 HKL에서 확인중.
</t>
    </r>
    <r>
      <rPr>
        <sz val="10"/>
        <rFont val="Yu Gothic"/>
        <family val="3"/>
        <charset val="128"/>
      </rPr>
      <t>・</t>
    </r>
    <r>
      <rPr>
        <sz val="10"/>
        <rFont val="맑은 고딕"/>
        <family val="3"/>
        <charset val="129"/>
      </rPr>
      <t>ICCOM 설정필요, EB 플랫폼에 맡춰야함.
■ 개발 환경 Version
Compiler ARM 6.16.1</t>
    </r>
    <phoneticPr fontId="1" type="noConversion"/>
  </si>
  <si>
    <t>CS 딜레이 개선
PG에게 Without DMA:/With DMA 일때 왜 SPI CS 동작이 왜 차이나는지 문의함
[20250701]
1.	If there is no issue, I will request to use SPI w/o DMA to customer.
2.	If customer ask us about SPI w/ DMA, Korea team will answer "This version's MCAL have KIL on SPI w/ DMA, And will be improved next MCAL version. Schedules is not fixed."</t>
    <phoneticPr fontId="1" type="noConversion"/>
  </si>
  <si>
    <t>https://onefieldjira.renesas.com/browse/SOC-2338</t>
    <phoneticPr fontId="1" type="noConversion"/>
  </si>
  <si>
    <t>MCU</t>
    <phoneticPr fontId="1" type="noConversion"/>
  </si>
  <si>
    <t>https://onefieldjira.renesas.com/browse/REKR_MOBIS-677</t>
    <phoneticPr fontId="1" type="noConversion"/>
  </si>
  <si>
    <t>I2C Asynchronous</t>
    <phoneticPr fontId="1" type="noConversion"/>
  </si>
  <si>
    <t>[20250701]
We would like to know if there is any asynchronous API present in IIC MCAL driver for the IIC Tx/Rx operations.
As you know we currently use the following code to check if the IIC transaction is over or not.
     CddIic_Ch5Write(&amp;PmicPage1SendData[0], 2, &amp;CddIic_GaaSlaveConfig[1]);
     while(END_NOTICE_Flag != 3)</t>
    <phoneticPr fontId="1" type="noConversion"/>
  </si>
  <si>
    <t>https://onefieldjira.renesas.com/browse/SOC-2332</t>
    <phoneticPr fontId="1" type="noConversion"/>
  </si>
  <si>
    <t>https://onefieldjira.renesas.com/browse/SOC-2317</t>
    <phoneticPr fontId="1" type="noConversion"/>
  </si>
  <si>
    <t>https://onefieldjira.renesas.com/browse/SOC-2333</t>
    <phoneticPr fontId="1" type="noConversion"/>
  </si>
  <si>
    <t>https://onefieldjira.renesas.com/browse/SOC-2331</t>
    <phoneticPr fontId="1" type="noConversion"/>
  </si>
  <si>
    <t>. (2) PMIC I2C issue, PMIC and V4H connected by I2C has an issue that is intermittently interrupted without completion. Debugging session was held with MOBIS India team, checked a symptom. KR is under analysis of register data in both normal/abnormal.</t>
    <phoneticPr fontId="1" type="noConversion"/>
  </si>
  <si>
    <t>WK27 '25
(JUN26 - JUL02)</t>
    <phoneticPr fontId="1" type="noConversion"/>
  </si>
  <si>
    <t>(1)	Overshoot Adjustment for ADC &amp; EEPROM SPI Communication - Reopened &amp; ongoing
[ No updates this week ]
KR team provided MOBIS with parameters for adjusting the SPI drive strength. MOVIS is verifying whether the modification resolved the EEPROM overshoot issue.
Waiting for customer feedback. 
(2)	Setting up CR-Core UART on 4th board – Done
KR team has verified that the UART dedicated to R-Core is working on the 4th board made by Mobis. KR team has provided Mobis with a configuration guide. KR team visited Mobis and debugged the source code together. There was a missing part in the UART initialization settings, so KR team added it and confirmed that the UART was working.
(3)	PMIC I2C Access Problem - Reopened &amp; ongoing
Mobis India asked KR team to analyze the cause of the problem as the I2C communication on their platform was intermittently interrupted without completion. KR team visited Mobis and conducted debugging. KR team set the interrupt priority to the highest, checked the I2C communication API return value, and tested changing the I2C communication speed, but the problem was not solved. KR team is analyzing the register values in both normal and abnormal conditions.</t>
    <phoneticPr fontId="1" type="noConversion"/>
  </si>
  <si>
    <t>(1)	Bring up ICCOM communication - Open
[ No updates this week ]
To configure ICCOM, a CDD module must be added to the RTE environment. but, it is currently not possible to add this in the EB platform. KR team will check whether the arxml configuration file for the CDD module can be imported into the EB platform.</t>
    <phoneticPr fontId="1" type="noConversion"/>
  </si>
  <si>
    <t xml:space="preserve">Bring up ICCOM MCAL CDD, ICCOM test postponed to July 15th due to the delay of ICCOM integration from Autosar. HKL requested KR to help to debug the test to expedite ICCOM integration. the debugging environment using e2studio is under preparing. </t>
    <phoneticPr fontId="1" type="noConversion"/>
  </si>
  <si>
    <r>
      <t xml:space="preserve">20250620
HKL은 CAN 250bps 통신을 확인함. REKR은 500kbps와 2Mbps 설정을 가이드함. HKL에서 2Mbps 통신을 확인중.
20250625
AUTOSAR Boot 후 CAN 통신이 안됨, Clock 설정이 빠져 이를 ASM에 넣음. 이후 문제없이 CAN이 동작됨
</t>
    </r>
    <r>
      <rPr>
        <sz val="10"/>
        <color rgb="FFFF0000"/>
        <rFont val="맑은 고딕"/>
        <family val="3"/>
        <charset val="129"/>
        <scheme val="minor"/>
      </rPr>
      <t>Close 해야함.</t>
    </r>
    <phoneticPr fontId="1" type="noConversion"/>
  </si>
  <si>
    <r>
      <t xml:space="preserve">20250625
CDD 모듈을 EB 플랫폼에 Import 해야하는데 안됨. 왜 안되는지 확인이 필요.
20250704
ACORE에서 ICCOM 초기화가 완료되면 RCORE는 완료된 플래그를 인터럽트로 수신합니다. 맞나요?
현재 빌드는 완료되었으며 샘플 코드를 적용하여 테스트 중입니다. 지원해 주셔서 감사합니다.
RCore -&gt; ACore OK
ACore -&gt; Rcore Test 중.
</t>
    </r>
    <r>
      <rPr>
        <sz val="10"/>
        <color rgb="FFFF0000"/>
        <rFont val="맑은 고딕"/>
        <family val="3"/>
        <charset val="129"/>
        <scheme val="minor"/>
      </rPr>
      <t>Close 해야함.</t>
    </r>
    <phoneticPr fontId="1" type="noConversion"/>
  </si>
  <si>
    <t>com/comm/pdur</t>
    <phoneticPr fontId="1" type="noConversion"/>
  </si>
  <si>
    <t>[20250625]
When I check the iccom module based on davinci, it seems that you can receive pdu directly from autosar modules such as com/comm/pudr, but the corresponding setting is called this parameter is not used for instantiation. If I do code gen, will the interface to receive pdu be automatically created in each autosar module without a separate setting?
com/comm/pdur은 모든 CDD 모듈에 포함되어 있지만 사용되지는 않습니다.
StMD(AUTOSAR에서 정의)에서 VsMD(벤더별)로 파생될 때 AUTOSAR 사양에 따라 필수 사항이었습니다.</t>
    <phoneticPr fontId="1" type="noConversion"/>
  </si>
  <si>
    <t>Request for review of MCU settings.</t>
    <phoneticPr fontId="1" type="noConversion"/>
  </si>
  <si>
    <t>assembly-level Code Review</t>
    <phoneticPr fontId="1" type="noConversion"/>
  </si>
  <si>
    <t>Open</t>
    <phoneticPr fontId="1" type="noConversion"/>
  </si>
  <si>
    <t>[20250704]
sorry for the delay, this was not planned.
Please give me a moment to check your current configuration against our reference implementation.</t>
    <phoneticPr fontId="1" type="noConversion"/>
  </si>
  <si>
    <t>MCAL build error</t>
    <phoneticPr fontId="1" type="noConversion"/>
  </si>
  <si>
    <t>MCU PLL 설정시 Build Error</t>
    <phoneticPr fontId="1" type="noConversion"/>
  </si>
  <si>
    <t>[20250707]
PLL 설정을 우회하는 방법을 전달함. 결과 확인 후 Close</t>
    <phoneticPr fontId="1" type="noConversion"/>
  </si>
  <si>
    <t>시간날때 내가 확인
ACORE에서 ICCOM 초기화가 완료되면 RCORE는 완료된 플래그를 인터럽트로 수신합니다. 맞나요?
확인 필요</t>
    <phoneticPr fontId="1" type="noConversion"/>
  </si>
  <si>
    <t>EB Tool에서 ARXML Import</t>
    <phoneticPr fontId="1" type="noConversion"/>
  </si>
  <si>
    <t>[20250707]
HKL에서 arxml을 수정해서 사용함.
하지만 근본적으로 arxml을 EB Tool에서 어떻게 Import 할 수 있는지 문의를 함.</t>
    <phoneticPr fontId="1" type="noConversion"/>
  </si>
  <si>
    <t>PG에서 어떤 Error가 발생하는지 상세 정보를 HKL애 요청함.</t>
    <phoneticPr fontId="1" type="noConversion"/>
  </si>
  <si>
    <t>WK28 '25
(JUL03 - JUL09)</t>
    <phoneticPr fontId="1" type="noConversion"/>
  </si>
  <si>
    <t>PMIC I2C issue, Issue analysis is ongoing. PG is under review. FuSa Safety Mechanism S/W is under development in MOBIS India team. KR will prepare a sample code for FuSa SMs of PMIC to expedite development in MOBIS India.</t>
    <phoneticPr fontId="1" type="noConversion"/>
  </si>
  <si>
    <t>Bring up ICCOM MCAL CDD, ICCOM configuration &amp; test was done. HKL will test CAN comm including ICCOM by e/of Jul. (2) CVe for post-processing, the onsite support with PG is scheduled 21st ~ 25th Jul, and will be collaborated with HKL closely to maintain themselves afterwards.</t>
    <phoneticPr fontId="1" type="noConversion"/>
  </si>
  <si>
    <t>1.	Overshoot Adjustment for ADC &amp; EEPROM SPI Communication – Done
Mobis requested the KR team to analyze the EEPROM SPI communication, which can adjust overshoot, but not the ADC SPI communication. KR team visited Mobis and conducted a debugging session to identify the cause of the problem. as a result of the verification, it was confirmed that the ADC SPI communication overshoot adjustment was performed normally in the U-Boot state, but a problem occurred when the QNX operating system was executed. KR team guided the ADC SPI register so that it would not be controlled in the QNX environment.
2.	PMIC I2C Access Problem - Reopened &amp; ongoing
Mobis India asked KR team to analyze the cause of the problem as the I2C communication on their platform was intermittently interrupted without completion. KR team visited Mobis and conducted debugging. KR team set the interrupt priority to the highest, checked the I2C communication API return value, and tested changing the I2C communication speed, but the problem was not solved. KR team analyzed the register values in normal and abnormal situations, but did not find any problems. KR team requested PG to analyze the registers through JIRA(https://onefieldjira.renesas.com/browse/REKR_MOBIS-597) and is currently waiting for a response. Mobis waiting for the analysis results from PG.</t>
    <phoneticPr fontId="1" type="noConversion"/>
  </si>
  <si>
    <t>To configure ICCOM, a CDD module must be added to the RTE environment. but, it is currently not possible to add this in the EB platform. KR team will check whether the arxml configuration file for the CDD module can be imported into the EB platform. Meanwhile, HKL is working on ICCOM configuration by directly modifying arxml files due to lack of time. HKL has completed the task of transmitting ICCOM data from R-Core to A-Core, and is currently configuring data transmission from A-Core to R-Core.</t>
    <phoneticPr fontId="1" type="noConversion"/>
  </si>
  <si>
    <t>MCU</t>
    <phoneticPr fontId="1" type="noConversion"/>
  </si>
  <si>
    <t>6.10 Unintended Interrupt check Safety Mechanism</t>
    <phoneticPr fontId="1" type="noConversion"/>
  </si>
  <si>
    <t>https://onefieldjira.renesas.com/browse/REKR_MOBIS-694</t>
    <phoneticPr fontId="1" type="noConversion"/>
  </si>
  <si>
    <t>Transition Close issue was done by Maheedhar Reddy (MOBIS/KR/MTCI)</t>
    <phoneticPr fontId="1" type="noConversion"/>
  </si>
  <si>
    <t>Suwon Office
- Autosar MCAL support</t>
  </si>
  <si>
    <t xml:space="preserve">HKL
- Regular meeting </t>
  </si>
  <si>
    <t>MOBIS
- Autosar MCAL support</t>
  </si>
  <si>
    <t>MOBIS
- PRK3 regular meeting</t>
  </si>
  <si>
    <t>https://onefieldjira.renesas.com/browse/REKR_MOBIS-710</t>
    <phoneticPr fontId="1" type="noConversion"/>
  </si>
  <si>
    <t>MCU</t>
    <phoneticPr fontId="1" type="noConversion"/>
  </si>
  <si>
    <t>Fusa CR-core Sample Code</t>
    <phoneticPr fontId="1" type="noConversion"/>
  </si>
  <si>
    <t>Open</t>
    <phoneticPr fontId="1" type="noConversion"/>
  </si>
  <si>
    <t>MCU</t>
    <phoneticPr fontId="1" type="noConversion"/>
  </si>
  <si>
    <t>CDDIIC</t>
    <phoneticPr fontId="1" type="noConversion"/>
  </si>
  <si>
    <t>CDDIIC Bringup</t>
    <phoneticPr fontId="1" type="noConversion"/>
  </si>
  <si>
    <t>Open</t>
    <phoneticPr fontId="1" type="noConversion"/>
  </si>
  <si>
    <t>https://onefieldjira.renesas.com/browse/SOC-2477</t>
    <phoneticPr fontId="1" type="noConversion"/>
  </si>
  <si>
    <t>DataType이 없어서 HKL에서 진행을 못하고 있음.
I think DATATATYPES.ARXML is missing from the \MCAL_Delivery\rel\modules\cddiic\description\V4M folder, can you check it?</t>
    <phoneticPr fontId="1" type="noConversion"/>
  </si>
  <si>
    <t>8월 중순까지</t>
    <phoneticPr fontId="1" type="noConversion"/>
  </si>
  <si>
    <t>MOBIS
- PRK3 PMIC FUSA discussing</t>
    <phoneticPr fontId="1" type="noConversion"/>
  </si>
  <si>
    <t>셈플코드와 UM을 받았음. 고객에게 전달전에 분석이 필요</t>
    <phoneticPr fontId="1" type="noConversion"/>
  </si>
  <si>
    <t>https://onefieldjira.renesas.com/browse/REKR_MOBIS-722</t>
    <phoneticPr fontId="1" type="noConversion"/>
  </si>
  <si>
    <t>MCAL FLS 모듈 설명을 보면 아래와 같은 문구가 있습니다.
The FLS Driver Component is developed to support external devices: serial flash: S25FS512S and hyper flash:
S26KS512S of Cypress. Hence the parameters related to other devices are ignored by the FLS Generation Tool.
현재 PRK3 flash는 MX66U1G45GXDQ00 을 사용 중 인데 FLS 모듈 사용이 가능한지 확인 요청드립니다.</t>
    <phoneticPr fontId="1" type="noConversion"/>
  </si>
  <si>
    <t>flash는 MX66U1G45GXDQ00가 FLS Driver를 사용할 수 있는가?</t>
    <phoneticPr fontId="1" type="noConversion"/>
  </si>
  <si>
    <t>■ 상황
MCAL 19(오토사버전).1(우리버젼) 
19.1.0 -&gt; 현재 사용버전
19.3.0 -&gt; last 버전, Mobis에서 업데이트 예정.
■ 개발 환경 Version
Compiler ARM 6.16.1</t>
    <phoneticPr fontId="1" type="noConversion"/>
  </si>
  <si>
    <t>PRK3.0
(1차 - V4H7)
(2차 - V4H7)
(3차 - V4H3)
(4차 - V4H7)
(5차 - V4H5)</t>
    <phoneticPr fontId="1" type="noConversion"/>
  </si>
  <si>
    <t>Pangyo Office
- Autosar MCAL support</t>
    <phoneticPr fontId="1" type="noConversion"/>
  </si>
  <si>
    <r>
      <rPr>
        <b/>
        <sz val="10"/>
        <color rgb="FFFF0000"/>
        <rFont val="맑은 고딕"/>
        <family val="3"/>
        <charset val="129"/>
      </rPr>
      <t>SoC opp management FAE v250120.xlsx</t>
    </r>
    <r>
      <rPr>
        <sz val="10"/>
        <color rgb="FFFF0000"/>
        <rFont val="맑은 고딕"/>
        <family val="3"/>
        <charset val="129"/>
      </rPr>
      <t xml:space="preserve">
https://renesasgroup.sharepoint.com/:f:/r/sites/rekr/rekrdocucenter/Docs/ALL/%E3%80%90SAS%20Korea%20ALL%E3%80%91/%F0%9F%9A%98%20SAS%20FAE/%F0%9F%93%B1%20DIGITAL/Common/SOP%20Opp%20Management%20Card?csf=1&amp;web=1&amp;e=juq4yu
</t>
    </r>
    <r>
      <rPr>
        <b/>
        <sz val="10"/>
        <color rgb="FFFF0000"/>
        <rFont val="맑은 고딕"/>
        <family val="3"/>
        <charset val="129"/>
      </rPr>
      <t xml:space="preserve">
Boot 방법 확인
MCAL SW, HW Manual
</t>
    </r>
    <r>
      <rPr>
        <sz val="10"/>
        <color rgb="FFFF0000"/>
        <rFont val="맑은 고딕"/>
        <family val="3"/>
        <charset val="129"/>
      </rPr>
      <t>https://renesasgroup.sharepoint.com/:f:/r/sites/rekr/rekrdocucenter/Docs/ALL/%E3%80%90SAS%20Korea%20ALL%E3%80%91/%F0%9F%9A%98%20SAS%20FAE/%F0%9F%93%B1%20DIGITAL/RCAR_SoC/00_V4H?csf=1&amp;web=1&amp;e=LjXMGM</t>
    </r>
    <r>
      <rPr>
        <b/>
        <sz val="10"/>
        <color rgb="FFFF0000"/>
        <rFont val="맑은 고딕"/>
        <family val="3"/>
        <charset val="129"/>
      </rPr>
      <t xml:space="preserve">
컴파일 Version 정보
</t>
    </r>
    <r>
      <rPr>
        <sz val="10"/>
        <color rgb="FFFF0000"/>
        <rFont val="맑은 고딕"/>
        <family val="3"/>
        <charset val="129"/>
      </rPr>
      <t xml:space="preserve">https://confluence.renesas.com/pages/viewpage.action?spaceKey=SWDev&amp;title=How+to+install+ARM+Compiler+on+Windows
</t>
    </r>
    <r>
      <rPr>
        <b/>
        <sz val="10"/>
        <color rgb="FFFF0000"/>
        <rFont val="맑은 고딕"/>
        <family val="3"/>
        <charset val="129"/>
      </rPr>
      <t>컴파일러 Down(REKR Doc)</t>
    </r>
    <r>
      <rPr>
        <sz val="10"/>
        <color rgb="FFFF0000"/>
        <rFont val="맑은 고딕"/>
        <family val="3"/>
        <charset val="129"/>
      </rPr>
      <t xml:space="preserve">
https://renesasgroup.sharepoint.com/sites/rekr/rekrdocucenter/Docs/Forms/AllItems.aspx?id=%2Fsites%2Frekr%2Frekrdocucenter%2FDocs%2FALL%2F%E3%80%90SAS%20Korea%20ALL%E3%80%91%2F%F0%9F%9A%98%20SAS%20FAE%2F%F0%9F%93%B1%20DIGITAL%2FMCU%5FCommon%2F12%5FSoftware%2F06%5FArmCompiler&amp;viewid=07518682%2De5a9%2D4d97%2Dacfc%2D3374c1a68534</t>
    </r>
    <r>
      <rPr>
        <b/>
        <sz val="10"/>
        <color rgb="FFFF0000"/>
        <rFont val="맑은 고딕"/>
        <family val="3"/>
        <charset val="129"/>
      </rPr>
      <t xml:space="preserve">
onenote
</t>
    </r>
    <r>
      <rPr>
        <sz val="10"/>
        <color rgb="FFFF0000"/>
        <rFont val="맑은 고딕"/>
        <family val="3"/>
        <charset val="129"/>
      </rPr>
      <t>https://renesasgroup.sharepoint.com/sites/SoCCPMProjectsKorea/SiteAssets/SoC%20CPM%20Projects%20Korea%20Notebook/</t>
    </r>
    <r>
      <rPr>
        <b/>
        <sz val="10"/>
        <color rgb="FFFF0000"/>
        <rFont val="맑은 고딕"/>
        <family val="3"/>
        <charset val="129"/>
      </rPr>
      <t xml:space="preserve">
Seismic Study
</t>
    </r>
    <r>
      <rPr>
        <sz val="10"/>
        <color rgb="FFFF0000"/>
        <rFont val="맑은 고딕"/>
        <family val="3"/>
        <charset val="129"/>
      </rPr>
      <t xml:space="preserve">https://renesas.seismic.com/app/#/doccenter/aa7d0166-d97d-4995-bcb8-a22e4bc5a169/main/%2Fdd21628629-d6d5-49f3-9901-08c2dbedc67d//
https://renesas.seismic.com/app?FolderId=5be875#/doccenter/aa7d0166-d97d-4995-bcb8-a22e4bc5a169/main/%252Fdd2235bf20-93f0-4277-9af5-ca261486f6d9%252Fdf9a715663-d5c2-4d0b-9833-bba32c757ca9%252Fdf3d095e0e-0975-4b76-83d0-864fdeb6a063/grid/
</t>
    </r>
    <r>
      <rPr>
        <b/>
        <sz val="10"/>
        <color rgb="FFFF0000"/>
        <rFont val="맑은 고딕"/>
        <family val="3"/>
        <charset val="129"/>
      </rPr>
      <t>TR32 SW(REKR),URL 확인 완료</t>
    </r>
    <r>
      <rPr>
        <sz val="10"/>
        <color rgb="FFFF0000"/>
        <rFont val="맑은 고딕"/>
        <family val="3"/>
        <charset val="129"/>
      </rPr>
      <t xml:space="preserve">
https://renesasgroup.sharepoint.com/sites/rekr/rekrdocucenter/Docs/Forms/AllItems.aspx?id=%2Fsites%2Frekr%2Frekrdocucenter%2FDocs%2FALL%2F%E3%80%90SAS%20Korea%20ALL%E3%80%91%2F%F0%9F%9A%98%20SAS%20FAE%2F%F0%9F%93%B1%20DIGITAL%2FMCU%5FCommon%2F12%5FSoftware%2F01%5FTrace32&amp;viewid=07518682%2De5a9%2D4d97%2Dacfc%2D3374c1a68534&amp;csf=1&amp;web=1&amp;e=LjXMGM&amp;CID=4bc9b002%2D623a%2D46e9%2Db9fc%2D43fa2d11d171&amp;FolderCTID=0x012000BD5BD0277699FD4A94B491353629CF0F
</t>
    </r>
    <r>
      <rPr>
        <b/>
        <sz val="10"/>
        <color rgb="FFFF0000"/>
        <rFont val="맑은 고딕"/>
        <family val="3"/>
        <charset val="129"/>
      </rPr>
      <t>CANO</t>
    </r>
    <r>
      <rPr>
        <sz val="10"/>
        <color rgb="FFFF0000"/>
        <rFont val="맑은 고딕"/>
        <family val="3"/>
        <charset val="129"/>
      </rPr>
      <t xml:space="preserve">
https://renesasgroup.sharepoint.com/:f:/r/sites/rekr/rekrdocucenter/Docs/ALL/%E3%80%90SAS%20Korea%20ALL%E3%80%91/%F0%9F%9A%98%20SAS%20FAE/%F0%9F%93%B1%20DIGITAL/MCU_Common/12_Software/04_CANoe?csf=1&amp;web=1&amp;e=x0B9fq
</t>
    </r>
    <r>
      <rPr>
        <b/>
        <sz val="10"/>
        <color rgb="FFFF0000"/>
        <rFont val="맑은 고딕"/>
        <family val="3"/>
        <charset val="129"/>
      </rPr>
      <t xml:space="preserve">
Jira 고객사 계정 신청
</t>
    </r>
    <r>
      <rPr>
        <sz val="10"/>
        <color rgb="FFFF0000"/>
        <rFont val="맑은 고딕"/>
        <family val="3"/>
        <charset val="129"/>
      </rPr>
      <t xml:space="preserve">https://onefieldjira.renesas.com/servicedesk/customer/portal/13
팀원 방문자 등록 Visitor
https://renesasgroup.sharepoint.com/sites/rekr/rekrdocucenter/Docs/Forms/AllItems.aspx?id=%2Fsites%2Frekr%2Frekrdocucenter%2FDocs%2FALL%2F%E3%80%90SAS%20Korea%20ALL%E3%80%91%2F%F0%9F%9A%99%20SAS%20Sales%2FR%2E%20MT%28Mobis%20%26%20T1%29%2F00%2E%20Common%2FVisitor&amp;viewid=07518682%2De5a9%2D4d97%2Dacfc%2D3374c1a68534&amp;csf=1&amp;web=1&amp;e=LjXMGM&amp;CID=4bc9b002%2D623a%2D46e9%2Db9fc%2D43fa2d11d171&amp;FolderCTID=0x012000BD5BD0277699FD4A94B491353629CF0F
자산관리 대장
https://renesasgroup.sharepoint.com/sites/rekr/rekrdocucenter/Docs/Forms/AllItems.aspx?id=%2Fsites%2Frekr%2Frekrdocucenter%2FDocs%2FALL%2F%E3%80%90SAS%20Korea%20ALL%E3%80%91%2F%F0%9F%9A%98%20SAS%20FAE%2F%F0%9F%93%B1%20DIGITAL&amp;viewid=07518682%2De5a9%2D4d97%2Dacfc%2D3374c1a68534&amp;csf=1&amp;web=1&amp;e=LjXMGM&amp;CID=4bc9b002%2D623a%2D46e9%2Db9fc%2D43fa2d11d171&amp;FolderCTID=0x012000BD5BD0277699FD4A94B491353629CF0F
</t>
    </r>
    <r>
      <rPr>
        <b/>
        <sz val="10"/>
        <color rgb="FFFF0000"/>
        <rFont val="맑은 고딕"/>
        <family val="3"/>
        <charset val="129"/>
      </rPr>
      <t xml:space="preserve">
DCR 정리</t>
    </r>
    <r>
      <rPr>
        <sz val="10"/>
        <rFont val="맑은 고딕"/>
        <family val="3"/>
        <charset val="129"/>
      </rPr>
      <t xml:space="preserve">
Study
Datasheet, H/W Manual, Reference Circuit Diagram
</t>
    </r>
    <r>
      <rPr>
        <sz val="10"/>
        <color rgb="FFFF0000"/>
        <rFont val="맑은 고딕"/>
        <family val="3"/>
        <charset val="129"/>
      </rPr>
      <t>Pin 매핑은 어떻게 하지?
Abov, ST 벤치마킹</t>
    </r>
    <r>
      <rPr>
        <sz val="10"/>
        <rFont val="맑은 고딕"/>
        <family val="3"/>
        <charset val="129"/>
      </rPr>
      <t xml:space="preserve">
勉</t>
    </r>
    <r>
      <rPr>
        <sz val="10"/>
        <rFont val="Yu Gothic"/>
        <family val="3"/>
        <charset val="128"/>
      </rPr>
      <t>強整理</t>
    </r>
    <r>
      <rPr>
        <sz val="10"/>
        <rFont val="맑은 고딕"/>
        <family val="3"/>
        <charset val="129"/>
      </rPr>
      <t xml:space="preserve">
- IPL
- OS
- MCAL</t>
    </r>
    <phoneticPr fontId="1" type="noConversion"/>
  </si>
  <si>
    <t>https://rcar-env.dgn.renesas.com/ui/login/</t>
    <phoneticPr fontId="1" type="noConversion"/>
  </si>
  <si>
    <t>JFROG(신규 계정신청을 누구에게 하지?), MCAL 패키지 다운로드 가능, ARM 컴파일 다운로드가능</t>
    <phoneticPr fontId="1" type="noConversion"/>
  </si>
  <si>
    <t>V4M</t>
    <phoneticPr fontId="1" type="noConversion"/>
  </si>
  <si>
    <t>l   Official SDK : RCG4 ADAS xOS3 SDK | Renesas(https://www.renesas.com/en/secure/rcg4-adas-xos3-sdk)</t>
    <phoneticPr fontId="1" type="noConversion"/>
  </si>
  <si>
    <t>l   Archive SDK : RCG4 ADAS SW xOS3 SDK - Archive | Renesas(https://www.renesas.com/en/secure/rcg4-adas-sw-xos3-sdk-archive)</t>
    <phoneticPr fontId="1" type="noConversion"/>
  </si>
  <si>
    <t>ARM</t>
    <phoneticPr fontId="1" type="noConversion"/>
  </si>
  <si>
    <t>Multicore DDR Memory Access Issue</t>
    <phoneticPr fontId="1" type="noConversion"/>
  </si>
  <si>
    <t>OS 문제로 고객과 함께 디버깅중</t>
    <phoneticPr fontId="1" type="noConversion"/>
  </si>
  <si>
    <t>HKMC
- 2025 Renesas Tech-Day</t>
    <phoneticPr fontId="1" type="noConversion"/>
  </si>
  <si>
    <t>https://onefieldjira.renesas.com/browse/REKR_MOBIS-778
https://onefieldjira.renesas.com/browse/REKR_MOBIS-782</t>
    <phoneticPr fontId="1" type="noConversion"/>
  </si>
  <si>
    <t>PMIC</t>
    <phoneticPr fontId="1" type="noConversion"/>
  </si>
  <si>
    <t>CRC Fuction Enable</t>
    <phoneticPr fontId="1" type="noConversion"/>
  </si>
  <si>
    <t>Done</t>
    <phoneticPr fontId="1" type="noConversion"/>
  </si>
  <si>
    <t>https://onefieldjira.renesas.com/browse/REKR_MOBIS-724</t>
    <phoneticPr fontId="1" type="noConversion"/>
  </si>
  <si>
    <t>https://onefieldjira.renesas.com/browse/REKR_MOBIS-729</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</si>
</sst>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WK&quot;00"/>
  </numFmts>
  <fonts count="47">
    <font>
      <sz val="11"/>
      <color theme="1"/>
      <name val="맑은 고딕"/>
      <family val="2"/>
      <charset val="129"/>
      <scheme val="minor"/>
    </font>
    <font>
      <sz val="8"/>
      <name val="맑은 고딕"/>
      <family val="2"/>
      <charset val="129"/>
      <scheme val="minor"/>
    </font>
    <font>
      <sz val="11"/>
      <color theme="1"/>
      <name val="맑은 고딕"/>
      <family val="3"/>
      <charset val="129"/>
      <scheme val="minor"/>
    </font>
    <font>
      <sz val="11"/>
      <color theme="1"/>
      <name val="맑은 고딕"/>
      <family val="2"/>
      <charset val="128"/>
      <scheme val="minor"/>
    </font>
    <font>
      <sz val="11"/>
      <color theme="1"/>
      <name val="맑은 고딕"/>
      <family val="2"/>
      <scheme val="minor"/>
    </font>
    <font>
      <sz val="10"/>
      <color theme="1"/>
      <name val="맑은 고딕"/>
      <family val="2"/>
      <charset val="129"/>
      <scheme val="minor"/>
    </font>
    <font>
      <b/>
      <sz val="10"/>
      <name val="맑은 고딕"/>
      <family val="3"/>
      <charset val="129"/>
      <scheme val="minor"/>
    </font>
    <font>
      <sz val="10"/>
      <name val="맑은 고딕"/>
      <family val="3"/>
      <charset val="129"/>
      <scheme val="minor"/>
    </font>
    <font>
      <sz val="10"/>
      <name val="Yu Gothic"/>
      <family val="3"/>
      <charset val="128"/>
    </font>
    <font>
      <sz val="10"/>
      <name val="맑은 고딕"/>
      <family val="3"/>
      <charset val="129"/>
    </font>
    <font>
      <b/>
      <sz val="10"/>
      <name val="맑은 고딕"/>
      <family val="2"/>
      <charset val="128"/>
      <scheme val="minor"/>
    </font>
    <font>
      <b/>
      <sz val="10"/>
      <name val="Yu Gothic"/>
      <family val="2"/>
      <charset val="128"/>
    </font>
    <font>
      <b/>
      <sz val="10"/>
      <name val="맑은 고딕"/>
      <family val="2"/>
      <charset val="129"/>
      <scheme val="minor"/>
    </font>
    <font>
      <sz val="11"/>
      <name val="돋움"/>
      <family val="3"/>
      <charset val="129"/>
    </font>
    <font>
      <b/>
      <sz val="16"/>
      <name val="Arial"/>
      <family val="2"/>
    </font>
    <font>
      <sz val="8"/>
      <name val="돋움"/>
      <family val="3"/>
      <charset val="129"/>
    </font>
    <font>
      <b/>
      <sz val="15"/>
      <color rgb="FFFF0000"/>
      <name val="Arial"/>
      <family val="2"/>
    </font>
    <font>
      <b/>
      <sz val="15"/>
      <name val="Arial"/>
      <family val="2"/>
    </font>
    <font>
      <sz val="16"/>
      <name val="Arial"/>
      <family val="2"/>
    </font>
    <font>
      <sz val="10"/>
      <color rgb="FFFF0000"/>
      <name val="맑은 고딕"/>
      <family val="3"/>
      <charset val="129"/>
    </font>
    <font>
      <b/>
      <sz val="11"/>
      <color rgb="FFFF0000"/>
      <name val="맑은 고딕"/>
      <family val="3"/>
      <charset val="129"/>
      <scheme val="minor"/>
    </font>
    <font>
      <sz val="16"/>
      <color rgb="FF000000"/>
      <name val="Arial"/>
      <family val="2"/>
    </font>
    <font>
      <sz val="15"/>
      <name val="Arial"/>
      <family val="2"/>
    </font>
    <font>
      <sz val="15"/>
      <name val="맑은 고딕"/>
      <family val="2"/>
      <charset val="129"/>
    </font>
    <font>
      <b/>
      <sz val="10"/>
      <color rgb="FFFF0000"/>
      <name val="맑은 고딕"/>
      <family val="3"/>
      <charset val="129"/>
    </font>
    <font>
      <sz val="10"/>
      <color rgb="FFFF0000"/>
      <name val="맑은 고딕"/>
      <family val="3"/>
      <charset val="129"/>
      <scheme val="minor"/>
    </font>
    <font>
      <sz val="10"/>
      <color rgb="FFFF0000"/>
      <name val="맑은 고딕"/>
      <family val="2"/>
      <charset val="129"/>
      <scheme val="minor"/>
    </font>
    <font>
      <b/>
      <sz val="11"/>
      <color theme="1"/>
      <name val="맑은 고딕"/>
      <family val="3"/>
      <charset val="129"/>
      <scheme val="minor"/>
    </font>
    <font>
      <u/>
      <sz val="11"/>
      <color theme="10"/>
      <name val="맑은 고딕"/>
      <family val="2"/>
      <charset val="129"/>
      <scheme val="minor"/>
    </font>
    <font>
      <sz val="10"/>
      <color theme="1"/>
      <name val="맑은 고딕"/>
      <family val="3"/>
      <charset val="129"/>
      <scheme val="minor"/>
    </font>
    <font>
      <b/>
      <sz val="8"/>
      <color theme="1"/>
      <name val="맑은 고딕"/>
      <family val="3"/>
      <charset val="129"/>
      <scheme val="minor"/>
    </font>
    <font>
      <b/>
      <sz val="10"/>
      <color theme="1"/>
      <name val="맑은 고딕"/>
      <family val="3"/>
      <charset val="129"/>
      <scheme val="minor"/>
    </font>
    <font>
      <b/>
      <sz val="10"/>
      <color rgb="FFFF0000"/>
      <name val="맑은 고딕"/>
      <family val="3"/>
      <charset val="129"/>
      <scheme val="minor"/>
    </font>
    <font>
      <b/>
      <sz val="10"/>
      <color theme="0"/>
      <name val="맑은 고딕"/>
      <family val="3"/>
      <charset val="129"/>
      <scheme val="minor"/>
    </font>
    <font>
      <sz val="10"/>
      <color rgb="FF000000"/>
      <name val="맑은 고딕"/>
      <family val="2"/>
      <charset val="129"/>
      <scheme val="minor"/>
    </font>
    <font>
      <sz val="10"/>
      <color rgb="FF000000"/>
      <name val="맑은 고딕"/>
      <family val="3"/>
    </font>
    <font>
      <sz val="10"/>
      <color rgb="FF000000"/>
      <name val="맑은 고딕"/>
      <family val="3"/>
      <charset val="129"/>
    </font>
    <font>
      <sz val="11"/>
      <color rgb="FF242424"/>
      <name val="Aptos Narrow"/>
      <family val="2"/>
    </font>
    <font>
      <sz val="10"/>
      <color theme="1" tint="4.9989318521683403E-2"/>
      <name val="맑은 고딕"/>
      <family val="3"/>
      <charset val="129"/>
      <scheme val="minor"/>
    </font>
    <font>
      <sz val="10"/>
      <color rgb="FF000000"/>
      <name val="Malgun Gothic"/>
      <family val="3"/>
      <charset val="129"/>
    </font>
    <font>
      <b/>
      <sz val="10"/>
      <color rgb="FF000000"/>
      <name val="Malgun Gothic"/>
      <family val="3"/>
      <charset val="129"/>
    </font>
    <font>
      <sz val="10"/>
      <color rgb="FF000000"/>
      <name val="맑은 고딕"/>
      <family val="3"/>
      <charset val="129"/>
      <scheme val="minor"/>
    </font>
    <font>
      <u/>
      <sz val="10"/>
      <color theme="10"/>
      <name val="맑은 고딕"/>
      <family val="3"/>
      <charset val="129"/>
      <scheme val="minor"/>
    </font>
    <font>
      <sz val="11"/>
      <color theme="1"/>
      <name val="Wingdings,Sans-Serif"/>
      <family val="2"/>
    </font>
    <font>
      <sz val="10"/>
      <name val="Yu Gothic"/>
      <family val="3"/>
    </font>
    <font>
      <sz val="11"/>
      <color rgb="FFFF0000"/>
      <name val="맑은 고딕"/>
      <family val="3"/>
      <charset val="129"/>
      <scheme val="minor"/>
    </font>
    <font>
      <sz val="11"/>
      <color rgb="FF0070C0"/>
      <name val="맑은 고딕"/>
      <family val="3"/>
      <charset val="129"/>
      <scheme val="minor"/>
    </font>
  </fonts>
  <fills count="12">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22"/>
        <bgColor indexed="64"/>
      </patternFill>
    </fill>
    <fill>
      <patternFill patternType="solid">
        <fgColor rgb="FFFFFF00"/>
        <bgColor indexed="64"/>
      </patternFill>
    </fill>
    <fill>
      <patternFill patternType="solid">
        <fgColor theme="3" tint="0.79998168889431442"/>
        <bgColor indexed="64"/>
      </patternFill>
    </fill>
    <fill>
      <patternFill patternType="solid">
        <fgColor rgb="FFC5D9F1"/>
        <bgColor indexed="64"/>
      </patternFill>
    </fill>
    <fill>
      <patternFill patternType="solid">
        <fgColor theme="9" tint="0.59999389629810485"/>
        <bgColor indexed="64"/>
      </patternFill>
    </fill>
    <fill>
      <patternFill patternType="solid">
        <fgColor rgb="FF002060"/>
        <bgColor indexed="64"/>
      </patternFill>
    </fill>
    <fill>
      <patternFill patternType="solid">
        <fgColor theme="0" tint="-0.14999847407452621"/>
        <bgColor indexed="64"/>
      </patternFill>
    </fill>
    <fill>
      <patternFill patternType="solid">
        <fgColor rgb="FFFFFFFF"/>
        <bgColor indexed="64"/>
      </patternFill>
    </fill>
  </fills>
  <borders count="7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diagonal/>
    </border>
    <border>
      <left style="medium">
        <color indexed="64"/>
      </left>
      <right/>
      <top style="medium">
        <color indexed="64"/>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style="thin">
        <color indexed="64"/>
      </top>
      <bottom style="medium">
        <color indexed="64"/>
      </bottom>
      <diagonal/>
    </border>
    <border>
      <left style="thin">
        <color indexed="64"/>
      </left>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64"/>
      </left>
      <right style="thin">
        <color rgb="FF000000"/>
      </right>
      <top/>
      <bottom/>
      <diagonal/>
    </border>
    <border>
      <left/>
      <right/>
      <top style="thin">
        <color indexed="64"/>
      </top>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diagonal/>
    </border>
    <border>
      <left style="thin">
        <color rgb="FF000000"/>
      </left>
      <right style="medium">
        <color indexed="64"/>
      </right>
      <top style="medium">
        <color indexed="64"/>
      </top>
      <bottom/>
      <diagonal/>
    </border>
    <border>
      <left style="thin">
        <color rgb="FF000000"/>
      </left>
      <right style="medium">
        <color indexed="64"/>
      </right>
      <top/>
      <bottom/>
      <diagonal/>
    </border>
    <border>
      <left style="thin">
        <color rgb="FF000000"/>
      </left>
      <right style="medium">
        <color indexed="64"/>
      </right>
      <top/>
      <bottom style="thin">
        <color rgb="FF000000"/>
      </bottom>
      <diagonal/>
    </border>
    <border>
      <left style="thin">
        <color rgb="FF000000"/>
      </left>
      <right style="medium">
        <color indexed="64"/>
      </right>
      <top style="thin">
        <color rgb="FF000000"/>
      </top>
      <bottom/>
      <diagonal/>
    </border>
    <border>
      <left style="thin">
        <color rgb="FF000000"/>
      </left>
      <right style="thin">
        <color rgb="FF000000"/>
      </right>
      <top/>
      <bottom style="medium">
        <color indexed="64"/>
      </bottom>
      <diagonal/>
    </border>
    <border>
      <left style="thin">
        <color rgb="FF000000"/>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rgb="FF000000"/>
      </right>
      <top style="medium">
        <color indexed="64"/>
      </top>
      <bottom/>
      <diagonal/>
    </border>
    <border>
      <left style="thin">
        <color indexed="64"/>
      </left>
      <right style="thin">
        <color rgb="FF000000"/>
      </right>
      <top/>
      <bottom style="medium">
        <color indexed="64"/>
      </bottom>
      <diagonal/>
    </border>
    <border>
      <left/>
      <right style="thin">
        <color rgb="FF000000"/>
      </right>
      <top/>
      <bottom style="thin">
        <color indexed="64"/>
      </bottom>
      <diagonal/>
    </border>
    <border>
      <left style="medium">
        <color indexed="64"/>
      </left>
      <right style="thin">
        <color rgb="FF000000"/>
      </right>
      <top/>
      <bottom style="thin">
        <color indexed="64"/>
      </bottom>
      <diagonal/>
    </border>
    <border>
      <left style="thin">
        <color indexed="64"/>
      </left>
      <right/>
      <top/>
      <bottom style="medium">
        <color indexed="64"/>
      </bottom>
      <diagonal/>
    </border>
    <border>
      <left/>
      <right style="thin">
        <color rgb="FF000000"/>
      </right>
      <top style="medium">
        <color indexed="64"/>
      </top>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style="thin">
        <color rgb="FF000000"/>
      </top>
      <bottom style="thin">
        <color rgb="FF000000"/>
      </bottom>
      <diagonal/>
    </border>
  </borders>
  <cellStyleXfs count="6">
    <xf numFmtId="0" fontId="0" fillId="0" borderId="0">
      <alignment vertical="center"/>
    </xf>
    <xf numFmtId="0" fontId="3" fillId="0" borderId="0">
      <alignment vertical="center"/>
    </xf>
    <xf numFmtId="0" fontId="4" fillId="0" borderId="0"/>
    <xf numFmtId="0" fontId="13"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cellStyleXfs>
  <cellXfs count="292">
    <xf numFmtId="0" fontId="0" fillId="0" borderId="0" xfId="0">
      <alignment vertical="center"/>
    </xf>
    <xf numFmtId="0" fontId="5" fillId="0" borderId="0" xfId="0" applyFont="1">
      <alignment vertical="center"/>
    </xf>
    <xf numFmtId="0" fontId="9" fillId="0" borderId="21" xfId="0" applyFont="1" applyBorder="1" applyAlignment="1">
      <alignment vertical="center" wrapText="1"/>
    </xf>
    <xf numFmtId="0" fontId="7" fillId="0" borderId="37" xfId="0" applyFont="1" applyBorder="1" applyAlignment="1">
      <alignment vertical="center" wrapText="1"/>
    </xf>
    <xf numFmtId="0" fontId="14" fillId="2" borderId="0" xfId="3" applyFont="1" applyFill="1" applyAlignment="1">
      <alignment horizontal="center" vertical="center"/>
    </xf>
    <xf numFmtId="0" fontId="16" fillId="2" borderId="0" xfId="3" applyFont="1" applyFill="1">
      <alignment vertical="center"/>
    </xf>
    <xf numFmtId="0" fontId="17" fillId="2" borderId="0" xfId="3" applyFont="1" applyFill="1">
      <alignment vertical="center"/>
    </xf>
    <xf numFmtId="0" fontId="14" fillId="2" borderId="0" xfId="3" applyFont="1" applyFill="1">
      <alignment vertical="center"/>
    </xf>
    <xf numFmtId="0" fontId="17" fillId="2" borderId="0" xfId="3" applyFont="1" applyFill="1" applyAlignment="1">
      <alignment horizontal="center" vertical="center"/>
    </xf>
    <xf numFmtId="0" fontId="16" fillId="3" borderId="0" xfId="3" applyFont="1" applyFill="1" applyAlignment="1">
      <alignment horizontal="center" vertical="center"/>
    </xf>
    <xf numFmtId="0" fontId="17" fillId="2" borderId="0" xfId="3" applyFont="1" applyFill="1" applyAlignment="1">
      <alignment horizontal="center" vertical="center" wrapText="1"/>
    </xf>
    <xf numFmtId="0" fontId="16" fillId="2" borderId="0" xfId="3" applyFont="1" applyFill="1" applyAlignment="1">
      <alignment horizontal="center" vertical="center" wrapText="1"/>
    </xf>
    <xf numFmtId="0" fontId="2" fillId="0" borderId="0" xfId="0" applyFont="1" applyAlignment="1">
      <alignment vertical="center" wrapText="1"/>
    </xf>
    <xf numFmtId="0" fontId="2" fillId="0" borderId="1" xfId="0" applyFont="1" applyBorder="1" applyAlignment="1">
      <alignment vertical="center" wrapText="1"/>
    </xf>
    <xf numFmtId="0" fontId="20" fillId="0" borderId="1" xfId="0" applyFont="1" applyBorder="1" applyAlignment="1">
      <alignment horizontal="center" vertical="center" wrapText="1"/>
    </xf>
    <xf numFmtId="0" fontId="14" fillId="2" borderId="4" xfId="3" applyFont="1" applyFill="1" applyBorder="1" applyAlignment="1">
      <alignment horizontal="center" vertical="center"/>
    </xf>
    <xf numFmtId="0" fontId="14" fillId="4" borderId="4" xfId="3" applyFont="1" applyFill="1" applyBorder="1" applyAlignment="1">
      <alignment horizontal="center" vertical="center"/>
    </xf>
    <xf numFmtId="0" fontId="17" fillId="4" borderId="4" xfId="3" applyFont="1" applyFill="1" applyBorder="1" applyAlignment="1">
      <alignment horizontal="center" vertical="center" wrapText="1"/>
    </xf>
    <xf numFmtId="0" fontId="17" fillId="4" borderId="9" xfId="3" applyFont="1" applyFill="1" applyBorder="1" applyAlignment="1">
      <alignment horizontal="center" vertical="center"/>
    </xf>
    <xf numFmtId="0" fontId="14" fillId="0" borderId="0" xfId="0" applyFont="1" applyAlignment="1">
      <alignment horizontal="center" vertical="center"/>
    </xf>
    <xf numFmtId="0" fontId="18" fillId="0" borderId="0" xfId="0" applyFont="1" applyAlignment="1">
      <alignment horizontal="center" vertical="center" wrapText="1"/>
    </xf>
    <xf numFmtId="0" fontId="18" fillId="0" borderId="0" xfId="0" applyFont="1" applyAlignment="1">
      <alignment horizontal="left" vertical="center" wrapText="1"/>
    </xf>
    <xf numFmtId="0" fontId="6" fillId="0" borderId="36" xfId="0" applyFont="1" applyBorder="1">
      <alignment vertical="center"/>
    </xf>
    <xf numFmtId="0" fontId="2" fillId="0" borderId="0" xfId="0" applyFont="1" applyAlignment="1">
      <alignment horizontal="center" vertical="center" wrapText="1"/>
    </xf>
    <xf numFmtId="0" fontId="18" fillId="2" borderId="0" xfId="3" applyFont="1" applyFill="1" applyAlignment="1">
      <alignment horizontal="center" vertical="center"/>
    </xf>
    <xf numFmtId="0" fontId="22" fillId="2" borderId="0" xfId="3" applyFont="1" applyFill="1" applyAlignment="1">
      <alignment horizontal="center" vertical="center" wrapText="1"/>
    </xf>
    <xf numFmtId="0" fontId="18" fillId="2" borderId="0" xfId="3" applyFont="1" applyFill="1">
      <alignment vertical="center"/>
    </xf>
    <xf numFmtId="0" fontId="18" fillId="0" borderId="0" xfId="0" applyFont="1" applyAlignment="1">
      <alignment horizontal="center" vertical="center"/>
    </xf>
    <xf numFmtId="0" fontId="22" fillId="2" borderId="0" xfId="3" applyFont="1" applyFill="1" applyAlignment="1">
      <alignment horizontal="center" vertical="center"/>
    </xf>
    <xf numFmtId="0" fontId="22" fillId="2" borderId="0" xfId="3" applyFont="1" applyFill="1">
      <alignment vertical="center"/>
    </xf>
    <xf numFmtId="0" fontId="22" fillId="3" borderId="0" xfId="3" applyFont="1" applyFill="1" applyAlignment="1">
      <alignment horizontal="center" vertical="center"/>
    </xf>
    <xf numFmtId="0" fontId="23" fillId="3" borderId="0" xfId="3" applyFont="1" applyFill="1" applyAlignment="1">
      <alignment horizontal="center" vertical="center"/>
    </xf>
    <xf numFmtId="0" fontId="5" fillId="5" borderId="0" xfId="0" applyFont="1" applyFill="1">
      <alignment vertical="center"/>
    </xf>
    <xf numFmtId="0" fontId="26" fillId="0" borderId="0" xfId="0" applyFont="1">
      <alignment vertical="center"/>
    </xf>
    <xf numFmtId="0" fontId="9" fillId="5" borderId="21" xfId="0" applyFont="1" applyFill="1" applyBorder="1" applyAlignment="1">
      <alignment vertical="center" wrapText="1"/>
    </xf>
    <xf numFmtId="0" fontId="18" fillId="4" borderId="1" xfId="3" applyFont="1" applyFill="1" applyBorder="1" applyAlignment="1">
      <alignment horizontal="center" vertical="center"/>
    </xf>
    <xf numFmtId="0" fontId="22" fillId="4" borderId="1" xfId="3" applyFont="1" applyFill="1" applyBorder="1" applyAlignment="1">
      <alignment horizontal="center" vertical="center" wrapText="1"/>
    </xf>
    <xf numFmtId="0" fontId="22" fillId="4" borderId="1" xfId="3" applyFont="1" applyFill="1" applyBorder="1" applyAlignment="1">
      <alignment horizontal="center" vertical="center"/>
    </xf>
    <xf numFmtId="0" fontId="18" fillId="2" borderId="1" xfId="3" applyFont="1" applyFill="1" applyBorder="1" applyAlignment="1">
      <alignment horizontal="center" vertical="center"/>
    </xf>
    <xf numFmtId="0" fontId="7" fillId="0" borderId="1" xfId="0" applyFont="1" applyBorder="1">
      <alignment vertical="center"/>
    </xf>
    <xf numFmtId="0" fontId="2" fillId="0" borderId="0" xfId="0" applyFont="1">
      <alignment vertical="center"/>
    </xf>
    <xf numFmtId="0" fontId="2" fillId="0" borderId="1" xfId="0" applyFont="1" applyBorder="1" applyAlignment="1">
      <alignment horizontal="center" vertical="center" wrapText="1"/>
    </xf>
    <xf numFmtId="0" fontId="2" fillId="0" borderId="30" xfId="0" applyFont="1" applyBorder="1" applyAlignment="1">
      <alignment horizontal="center" vertical="center" wrapText="1"/>
    </xf>
    <xf numFmtId="0" fontId="27" fillId="0" borderId="0" xfId="0" applyFont="1" applyAlignment="1">
      <alignment horizontal="center" vertical="center" wrapText="1"/>
    </xf>
    <xf numFmtId="0" fontId="29" fillId="0" borderId="0" xfId="0" applyFont="1" applyAlignment="1">
      <alignment vertical="top" wrapText="1"/>
    </xf>
    <xf numFmtId="0" fontId="30" fillId="8" borderId="0" xfId="0" applyFont="1" applyFill="1" applyAlignment="1">
      <alignment vertical="top" wrapText="1"/>
    </xf>
    <xf numFmtId="0" fontId="31" fillId="0" borderId="0" xfId="0" applyFont="1" applyAlignment="1">
      <alignment vertical="top" wrapText="1"/>
    </xf>
    <xf numFmtId="0" fontId="32" fillId="0" borderId="0" xfId="0" applyFont="1" applyAlignment="1">
      <alignment vertical="top" wrapText="1"/>
    </xf>
    <xf numFmtId="0" fontId="32" fillId="8" borderId="0" xfId="0" applyFont="1" applyFill="1" applyAlignment="1">
      <alignment vertical="top" wrapText="1"/>
    </xf>
    <xf numFmtId="0" fontId="31" fillId="0" borderId="0" xfId="0" applyFont="1" applyAlignment="1">
      <alignment horizontal="right" vertical="top" wrapText="1"/>
    </xf>
    <xf numFmtId="0" fontId="33" fillId="9" borderId="0" xfId="0" applyFont="1" applyFill="1" applyAlignment="1">
      <alignment vertical="top" wrapText="1"/>
    </xf>
    <xf numFmtId="0" fontId="29" fillId="2" borderId="16" xfId="0" applyFont="1" applyFill="1" applyBorder="1" applyAlignment="1">
      <alignment vertical="top" wrapText="1"/>
    </xf>
    <xf numFmtId="0" fontId="29" fillId="0" borderId="1" xfId="0" applyFont="1" applyBorder="1" applyAlignment="1">
      <alignment vertical="top" wrapText="1"/>
    </xf>
    <xf numFmtId="0" fontId="29" fillId="2" borderId="2" xfId="0" applyFont="1" applyFill="1" applyBorder="1" applyAlignment="1">
      <alignment vertical="top" wrapText="1"/>
    </xf>
    <xf numFmtId="0" fontId="29" fillId="2" borderId="36" xfId="0" applyFont="1" applyFill="1" applyBorder="1" applyAlignment="1">
      <alignment vertical="top" wrapText="1"/>
    </xf>
    <xf numFmtId="0" fontId="29" fillId="0" borderId="0" xfId="0" applyFont="1" applyAlignment="1">
      <alignment horizontal="center" vertical="center" wrapText="1"/>
    </xf>
    <xf numFmtId="0" fontId="31" fillId="0" borderId="0" xfId="0" applyFont="1" applyAlignment="1">
      <alignment horizontal="center" vertical="center" wrapText="1"/>
    </xf>
    <xf numFmtId="0" fontId="33" fillId="9" borderId="45" xfId="0" applyFont="1" applyFill="1" applyBorder="1" applyAlignment="1">
      <alignment horizontal="center" vertical="center" wrapText="1"/>
    </xf>
    <xf numFmtId="0" fontId="33" fillId="9" borderId="0" xfId="0" applyFont="1" applyFill="1" applyAlignment="1">
      <alignment horizontal="center" vertical="center" wrapText="1"/>
    </xf>
    <xf numFmtId="0" fontId="29" fillId="0" borderId="1" xfId="0" applyFont="1" applyBorder="1" applyAlignment="1">
      <alignment horizontal="center" vertical="center" wrapText="1"/>
    </xf>
    <xf numFmtId="14" fontId="29" fillId="0" borderId="1" xfId="0" applyNumberFormat="1" applyFont="1" applyBorder="1" applyAlignment="1">
      <alignment horizontal="center" vertical="center" wrapText="1"/>
    </xf>
    <xf numFmtId="0" fontId="29" fillId="0" borderId="1" xfId="0" applyFont="1" applyBorder="1" applyAlignment="1">
      <alignment vertical="center" wrapText="1"/>
    </xf>
    <xf numFmtId="0" fontId="28" fillId="0" borderId="1" xfId="4" applyBorder="1" applyAlignment="1">
      <alignment vertical="top" wrapText="1"/>
    </xf>
    <xf numFmtId="0" fontId="29" fillId="0" borderId="16" xfId="0" applyFont="1" applyBorder="1" applyAlignment="1">
      <alignment vertical="top" wrapText="1"/>
    </xf>
    <xf numFmtId="0" fontId="29" fillId="0" borderId="16" xfId="0" applyFont="1" applyBorder="1" applyAlignment="1">
      <alignment horizontal="center" vertical="center" wrapText="1"/>
    </xf>
    <xf numFmtId="14" fontId="29" fillId="0" borderId="16" xfId="0" applyNumberFormat="1" applyFont="1" applyBorder="1" applyAlignment="1">
      <alignment horizontal="center" vertical="center" wrapText="1"/>
    </xf>
    <xf numFmtId="0" fontId="29" fillId="0" borderId="70" xfId="0" applyFont="1" applyBorder="1" applyAlignment="1">
      <alignment vertical="top" wrapText="1"/>
    </xf>
    <xf numFmtId="0" fontId="28" fillId="0" borderId="70" xfId="4" applyBorder="1" applyAlignment="1">
      <alignment vertical="top" wrapText="1"/>
    </xf>
    <xf numFmtId="0" fontId="29" fillId="2" borderId="32" xfId="0" applyFont="1" applyFill="1" applyBorder="1" applyAlignment="1">
      <alignment vertical="top" wrapText="1"/>
    </xf>
    <xf numFmtId="0" fontId="35" fillId="0" borderId="70" xfId="0" applyFont="1" applyBorder="1" applyAlignment="1">
      <alignment vertical="center" wrapText="1"/>
    </xf>
    <xf numFmtId="16" fontId="35" fillId="0" borderId="70" xfId="0" applyNumberFormat="1" applyFont="1" applyBorder="1" applyAlignment="1">
      <alignment vertical="center" wrapText="1"/>
    </xf>
    <xf numFmtId="0" fontId="28" fillId="0" borderId="70" xfId="4" applyBorder="1">
      <alignment vertical="center"/>
    </xf>
    <xf numFmtId="0" fontId="29" fillId="2" borderId="44" xfId="0" applyFont="1" applyFill="1" applyBorder="1" applyAlignment="1">
      <alignment vertical="top" wrapText="1"/>
    </xf>
    <xf numFmtId="16" fontId="29" fillId="0" borderId="70" xfId="0" applyNumberFormat="1" applyFont="1" applyBorder="1" applyAlignment="1">
      <alignment vertical="top" wrapText="1"/>
    </xf>
    <xf numFmtId="0" fontId="29" fillId="0" borderId="70" xfId="0" quotePrefix="1" applyFont="1" applyBorder="1" applyAlignment="1">
      <alignment vertical="top" wrapText="1"/>
    </xf>
    <xf numFmtId="0" fontId="36" fillId="0" borderId="70" xfId="0" applyFont="1" applyBorder="1" applyAlignment="1">
      <alignment vertical="center" wrapText="1"/>
    </xf>
    <xf numFmtId="0" fontId="29" fillId="10" borderId="70" xfId="0" applyFont="1" applyFill="1" applyBorder="1" applyAlignment="1">
      <alignment vertical="top" wrapText="1"/>
    </xf>
    <xf numFmtId="14" fontId="29" fillId="10" borderId="70" xfId="0" applyNumberFormat="1" applyFont="1" applyFill="1" applyBorder="1" applyAlignment="1">
      <alignment horizontal="center" vertical="top" wrapText="1"/>
    </xf>
    <xf numFmtId="0" fontId="28" fillId="10" borderId="70" xfId="4" applyFill="1" applyBorder="1" applyAlignment="1">
      <alignment vertical="top" wrapText="1"/>
    </xf>
    <xf numFmtId="0" fontId="29" fillId="0" borderId="36" xfId="0" applyFont="1" applyBorder="1" applyAlignment="1">
      <alignment vertical="top" wrapText="1"/>
    </xf>
    <xf numFmtId="0" fontId="36" fillId="0" borderId="0" xfId="0" applyFont="1" applyAlignment="1">
      <alignment vertical="center" wrapText="1"/>
    </xf>
    <xf numFmtId="16" fontId="29" fillId="0" borderId="36" xfId="0" applyNumberFormat="1" applyFont="1" applyBorder="1" applyAlignment="1">
      <alignment vertical="top" wrapText="1"/>
    </xf>
    <xf numFmtId="16" fontId="29" fillId="0" borderId="1" xfId="0" applyNumberFormat="1" applyFont="1" applyBorder="1" applyAlignment="1">
      <alignment vertical="top" wrapText="1"/>
    </xf>
    <xf numFmtId="0" fontId="29" fillId="10" borderId="1" xfId="0" applyFont="1" applyFill="1" applyBorder="1" applyAlignment="1">
      <alignment vertical="top" wrapText="1"/>
    </xf>
    <xf numFmtId="0" fontId="36" fillId="0" borderId="0" xfId="0" applyFont="1">
      <alignment vertical="center"/>
    </xf>
    <xf numFmtId="0" fontId="29" fillId="0" borderId="30" xfId="0" applyFont="1" applyBorder="1" applyAlignment="1">
      <alignment vertical="top" wrapText="1"/>
    </xf>
    <xf numFmtId="0" fontId="28" fillId="11" borderId="45" xfId="4" applyFill="1" applyBorder="1" applyAlignment="1">
      <alignment vertical="center" wrapText="1"/>
    </xf>
    <xf numFmtId="0" fontId="37" fillId="0" borderId="45" xfId="0" applyFont="1" applyBorder="1">
      <alignment vertical="center"/>
    </xf>
    <xf numFmtId="0" fontId="28" fillId="11" borderId="0" xfId="4" applyFill="1" applyAlignment="1">
      <alignment vertical="center" wrapText="1"/>
    </xf>
    <xf numFmtId="0" fontId="28" fillId="0" borderId="45" xfId="4" applyBorder="1" applyAlignment="1">
      <alignment vertical="center" wrapText="1"/>
    </xf>
    <xf numFmtId="0" fontId="29" fillId="0" borderId="45" xfId="0" applyFont="1" applyBorder="1" applyAlignment="1">
      <alignment vertical="top" wrapText="1"/>
    </xf>
    <xf numFmtId="0" fontId="29" fillId="10" borderId="1" xfId="0" applyFont="1" applyFill="1" applyBorder="1" applyAlignment="1">
      <alignment horizontal="center" vertical="center" wrapText="1"/>
    </xf>
    <xf numFmtId="14" fontId="38" fillId="10" borderId="1" xfId="0" applyNumberFormat="1" applyFont="1" applyFill="1" applyBorder="1" applyAlignment="1">
      <alignment horizontal="center" vertical="center" wrapText="1"/>
    </xf>
    <xf numFmtId="0" fontId="28" fillId="10" borderId="1" xfId="4" applyFill="1" applyBorder="1" applyAlignment="1">
      <alignment vertical="top" wrapText="1"/>
    </xf>
    <xf numFmtId="14" fontId="38" fillId="0" borderId="1" xfId="0" applyNumberFormat="1" applyFont="1" applyBorder="1" applyAlignment="1">
      <alignment horizontal="center" vertical="center" wrapText="1"/>
    </xf>
    <xf numFmtId="14" fontId="29" fillId="10" borderId="1" xfId="0" applyNumberFormat="1" applyFont="1" applyFill="1" applyBorder="1" applyAlignment="1">
      <alignment horizontal="center" vertical="center" wrapText="1"/>
    </xf>
    <xf numFmtId="14" fontId="29" fillId="0" borderId="1" xfId="0" applyNumberFormat="1" applyFont="1" applyBorder="1" applyAlignment="1">
      <alignment horizontal="center" vertical="top" wrapText="1"/>
    </xf>
    <xf numFmtId="14" fontId="29" fillId="10" borderId="1" xfId="0" applyNumberFormat="1" applyFont="1" applyFill="1" applyBorder="1" applyAlignment="1">
      <alignment horizontal="center" vertical="top" wrapText="1"/>
    </xf>
    <xf numFmtId="16" fontId="29" fillId="10" borderId="1" xfId="0" applyNumberFormat="1" applyFont="1" applyFill="1" applyBorder="1" applyAlignment="1">
      <alignment vertical="top" wrapText="1"/>
    </xf>
    <xf numFmtId="0" fontId="29" fillId="10" borderId="1" xfId="0" applyFont="1" applyFill="1" applyBorder="1" applyAlignment="1">
      <alignment horizontal="center" vertical="top" wrapText="1"/>
    </xf>
    <xf numFmtId="0" fontId="29" fillId="10" borderId="0" xfId="0" applyFont="1" applyFill="1" applyAlignment="1">
      <alignment vertical="top" wrapText="1"/>
    </xf>
    <xf numFmtId="0" fontId="39" fillId="10" borderId="1" xfId="0" applyFont="1" applyFill="1" applyBorder="1" applyAlignment="1">
      <alignment vertical="top" wrapText="1"/>
    </xf>
    <xf numFmtId="0" fontId="29" fillId="10" borderId="16" xfId="0" applyFont="1" applyFill="1" applyBorder="1" applyAlignment="1">
      <alignment vertical="top" wrapText="1"/>
    </xf>
    <xf numFmtId="0" fontId="28" fillId="0" borderId="2" xfId="4" applyBorder="1" applyAlignment="1">
      <alignment vertical="top" wrapText="1"/>
    </xf>
    <xf numFmtId="0" fontId="29" fillId="2" borderId="45" xfId="0" applyFont="1" applyFill="1" applyBorder="1" applyAlignment="1">
      <alignment vertical="top" wrapText="1"/>
    </xf>
    <xf numFmtId="0" fontId="36" fillId="0" borderId="45" xfId="0" applyFont="1" applyBorder="1" applyAlignment="1">
      <alignment vertical="top" wrapText="1"/>
    </xf>
    <xf numFmtId="0" fontId="28" fillId="0" borderId="45" xfId="4" applyBorder="1" applyAlignment="1">
      <alignment vertical="top" wrapText="1"/>
    </xf>
    <xf numFmtId="0" fontId="29" fillId="0" borderId="0" xfId="0" applyFont="1" applyAlignment="1">
      <alignment vertical="top"/>
    </xf>
    <xf numFmtId="0" fontId="43" fillId="0" borderId="0" xfId="0" applyFont="1" applyAlignment="1">
      <alignment horizontal="left" vertical="center" indent="1" readingOrder="1"/>
    </xf>
    <xf numFmtId="0" fontId="25" fillId="0" borderId="1" xfId="0" applyFont="1" applyBorder="1" applyAlignment="1">
      <alignment horizontal="center" vertical="center" wrapText="1"/>
    </xf>
    <xf numFmtId="0" fontId="7" fillId="0" borderId="1" xfId="0" applyFont="1" applyBorder="1" applyAlignment="1">
      <alignment horizontal="center" vertical="center" wrapText="1"/>
    </xf>
    <xf numFmtId="0" fontId="31" fillId="0" borderId="0" xfId="0" applyFont="1" applyAlignment="1">
      <alignment vertical="center" wrapText="1"/>
    </xf>
    <xf numFmtId="0" fontId="29" fillId="0" borderId="0" xfId="0" applyFont="1" applyAlignment="1">
      <alignment vertical="center" wrapText="1"/>
    </xf>
    <xf numFmtId="0" fontId="30" fillId="8" borderId="0" xfId="0" applyFont="1" applyFill="1" applyAlignment="1">
      <alignment vertical="center" wrapText="1"/>
    </xf>
    <xf numFmtId="0" fontId="32" fillId="0" borderId="0" xfId="0" applyFont="1" applyAlignment="1">
      <alignment vertical="center" wrapText="1"/>
    </xf>
    <xf numFmtId="14" fontId="32" fillId="8" borderId="0" xfId="0" applyNumberFormat="1" applyFont="1" applyFill="1" applyAlignment="1">
      <alignment vertical="center" wrapText="1"/>
    </xf>
    <xf numFmtId="0" fontId="28" fillId="0" borderId="0" xfId="4" applyBorder="1" applyAlignment="1">
      <alignment vertical="center"/>
    </xf>
    <xf numFmtId="0" fontId="28" fillId="0" borderId="0" xfId="4" applyAlignment="1">
      <alignment vertical="center"/>
    </xf>
    <xf numFmtId="0" fontId="29" fillId="0" borderId="0" xfId="0" applyFont="1">
      <alignment vertical="center"/>
    </xf>
    <xf numFmtId="0" fontId="29" fillId="0" borderId="16" xfId="0" applyFont="1" applyBorder="1" applyAlignment="1">
      <alignment vertical="center" wrapText="1"/>
    </xf>
    <xf numFmtId="0" fontId="29" fillId="0" borderId="1" xfId="0" quotePrefix="1" applyFont="1" applyBorder="1" applyAlignment="1">
      <alignment vertical="center" wrapText="1"/>
    </xf>
    <xf numFmtId="0" fontId="42" fillId="0" borderId="1" xfId="4" applyFont="1" applyBorder="1" applyAlignment="1">
      <alignment vertical="center" wrapText="1"/>
    </xf>
    <xf numFmtId="0" fontId="34" fillId="0" borderId="1" xfId="4" applyFont="1" applyBorder="1" applyAlignment="1">
      <alignment vertical="center"/>
    </xf>
    <xf numFmtId="0" fontId="28" fillId="0" borderId="1" xfId="4" applyBorder="1" applyAlignment="1">
      <alignment vertical="center"/>
    </xf>
    <xf numFmtId="0" fontId="42" fillId="0" borderId="16" xfId="4" applyFont="1" applyBorder="1" applyAlignment="1">
      <alignment vertical="center" wrapText="1"/>
    </xf>
    <xf numFmtId="0" fontId="29" fillId="0" borderId="70" xfId="0" applyFont="1" applyBorder="1" applyAlignment="1">
      <alignment horizontal="left" vertical="center" wrapText="1"/>
    </xf>
    <xf numFmtId="0" fontId="29" fillId="2" borderId="1" xfId="0" applyFont="1" applyFill="1" applyBorder="1" applyAlignment="1">
      <alignment vertical="top" wrapText="1"/>
    </xf>
    <xf numFmtId="0" fontId="29" fillId="2" borderId="1" xfId="0" applyFont="1" applyFill="1" applyBorder="1" applyAlignment="1">
      <alignment horizontal="left" vertical="center" wrapText="1"/>
    </xf>
    <xf numFmtId="0" fontId="29" fillId="0" borderId="1" xfId="0" applyFont="1" applyBorder="1" applyAlignment="1">
      <alignment horizontal="left" vertical="center" wrapText="1"/>
    </xf>
    <xf numFmtId="0" fontId="29" fillId="0" borderId="42" xfId="0" applyFont="1" applyBorder="1" applyAlignment="1">
      <alignment vertical="top" wrapText="1"/>
    </xf>
    <xf numFmtId="0" fontId="29" fillId="0" borderId="71" xfId="0" applyFont="1" applyBorder="1" applyAlignment="1">
      <alignment vertical="top" wrapText="1"/>
    </xf>
    <xf numFmtId="0" fontId="29" fillId="0" borderId="72" xfId="0" applyFont="1" applyBorder="1" applyAlignment="1">
      <alignment vertical="top" wrapText="1"/>
    </xf>
    <xf numFmtId="0" fontId="29" fillId="10" borderId="72" xfId="0" applyFont="1" applyFill="1" applyBorder="1" applyAlignment="1">
      <alignment vertical="top" wrapText="1"/>
    </xf>
    <xf numFmtId="0" fontId="29" fillId="0" borderId="13" xfId="0" applyFont="1" applyBorder="1" applyAlignment="1">
      <alignment vertical="top" wrapText="1"/>
    </xf>
    <xf numFmtId="0" fontId="29" fillId="0" borderId="41" xfId="0" applyFont="1" applyBorder="1" applyAlignment="1">
      <alignment vertical="top" wrapText="1"/>
    </xf>
    <xf numFmtId="0" fontId="29" fillId="10" borderId="41" xfId="0" applyFont="1" applyFill="1" applyBorder="1" applyAlignment="1">
      <alignment vertical="top" wrapText="1"/>
    </xf>
    <xf numFmtId="0" fontId="35" fillId="0" borderId="45" xfId="0" applyFont="1" applyBorder="1" applyAlignment="1">
      <alignment vertical="center" wrapText="1"/>
    </xf>
    <xf numFmtId="0" fontId="35" fillId="0" borderId="1" xfId="0" applyFont="1" applyBorder="1" applyAlignment="1">
      <alignment vertical="center" wrapText="1"/>
    </xf>
    <xf numFmtId="0" fontId="35" fillId="10" borderId="1" xfId="0" applyFont="1" applyFill="1" applyBorder="1" applyAlignment="1">
      <alignment vertical="center" wrapText="1"/>
    </xf>
    <xf numFmtId="0" fontId="29" fillId="0" borderId="16" xfId="0" applyFont="1" applyBorder="1" applyAlignment="1">
      <alignment horizontal="left" vertical="center" wrapText="1"/>
    </xf>
    <xf numFmtId="0" fontId="29" fillId="0" borderId="45" xfId="0" applyFont="1" applyBorder="1" applyAlignment="1">
      <alignment horizontal="left" vertical="center" wrapText="1"/>
    </xf>
    <xf numFmtId="0" fontId="7" fillId="0" borderId="70" xfId="0" applyFont="1" applyBorder="1" applyAlignment="1">
      <alignment horizontal="left" vertical="center" wrapText="1"/>
    </xf>
    <xf numFmtId="0" fontId="7" fillId="0" borderId="45" xfId="0" applyFont="1" applyBorder="1" applyAlignment="1">
      <alignment horizontal="left" vertical="center" wrapText="1"/>
    </xf>
    <xf numFmtId="0" fontId="25" fillId="0" borderId="1" xfId="0" applyFont="1" applyBorder="1" applyAlignment="1">
      <alignment horizontal="left" vertical="center" wrapText="1"/>
    </xf>
    <xf numFmtId="0" fontId="7" fillId="0" borderId="1" xfId="0" applyFont="1" applyBorder="1" applyAlignment="1">
      <alignment horizontal="left" vertical="center" wrapText="1"/>
    </xf>
    <xf numFmtId="0" fontId="7" fillId="0" borderId="0" xfId="0" applyFont="1" applyAlignment="1">
      <alignment vertical="top" wrapText="1"/>
    </xf>
    <xf numFmtId="0" fontId="42" fillId="0" borderId="1" xfId="4" applyFont="1" applyBorder="1" applyAlignment="1">
      <alignment horizontal="left" vertical="center" wrapText="1"/>
    </xf>
    <xf numFmtId="0" fontId="7" fillId="0" borderId="1" xfId="4" applyFont="1" applyBorder="1" applyAlignment="1">
      <alignment horizontal="left" vertical="center" wrapText="1"/>
    </xf>
    <xf numFmtId="0" fontId="7" fillId="0" borderId="1" xfId="0" applyFont="1" applyBorder="1" applyAlignment="1">
      <alignment vertical="top" wrapText="1"/>
    </xf>
    <xf numFmtId="0" fontId="28" fillId="0" borderId="16" xfId="5" applyBorder="1" applyAlignment="1">
      <alignment vertical="center" wrapText="1"/>
    </xf>
    <xf numFmtId="0" fontId="28" fillId="0" borderId="1" xfId="5" applyBorder="1" applyAlignment="1">
      <alignment vertical="top" wrapText="1"/>
    </xf>
    <xf numFmtId="0" fontId="28" fillId="0" borderId="16" xfId="5" applyBorder="1" applyAlignment="1">
      <alignment horizontal="left" vertical="center" wrapText="1"/>
    </xf>
    <xf numFmtId="0" fontId="28" fillId="0" borderId="1" xfId="5" applyBorder="1" applyAlignment="1">
      <alignment vertical="center" wrapText="1"/>
    </xf>
    <xf numFmtId="0" fontId="28" fillId="0" borderId="1" xfId="5" applyBorder="1" applyAlignment="1">
      <alignment horizontal="left" vertical="center" wrapText="1"/>
    </xf>
    <xf numFmtId="0" fontId="28" fillId="0" borderId="0" xfId="5">
      <alignment vertical="center"/>
    </xf>
    <xf numFmtId="0" fontId="7" fillId="0" borderId="30" xfId="0" applyFont="1" applyBorder="1">
      <alignment vertical="center"/>
    </xf>
    <xf numFmtId="0" fontId="7" fillId="0" borderId="41" xfId="0" applyFont="1" applyBorder="1">
      <alignment vertical="center"/>
    </xf>
    <xf numFmtId="0" fontId="10" fillId="0" borderId="24" xfId="0" applyFont="1" applyBorder="1" applyAlignment="1">
      <alignment horizontal="center" vertical="center"/>
    </xf>
    <xf numFmtId="0" fontId="10" fillId="0" borderId="25" xfId="0" applyFont="1" applyBorder="1" applyAlignment="1">
      <alignment horizontal="center" vertical="center"/>
    </xf>
    <xf numFmtId="0" fontId="10" fillId="0" borderId="26" xfId="0" applyFont="1" applyBorder="1" applyAlignment="1">
      <alignment horizontal="center" vertical="center"/>
    </xf>
    <xf numFmtId="0" fontId="7" fillId="0" borderId="32" xfId="0" applyFont="1" applyBorder="1" applyAlignment="1">
      <alignment horizontal="center" vertical="center"/>
    </xf>
    <xf numFmtId="0" fontId="7" fillId="0" borderId="49" xfId="0" applyFont="1" applyBorder="1" applyAlignment="1">
      <alignment horizontal="center" vertical="center"/>
    </xf>
    <xf numFmtId="0" fontId="7" fillId="0" borderId="42" xfId="0" applyFont="1" applyBorder="1" applyAlignment="1">
      <alignment horizontal="center" vertical="center"/>
    </xf>
    <xf numFmtId="0" fontId="7" fillId="0" borderId="6" xfId="0" applyFont="1" applyBorder="1" applyAlignment="1">
      <alignment vertical="top" wrapText="1"/>
    </xf>
    <xf numFmtId="0" fontId="7" fillId="0" borderId="7" xfId="0" applyFont="1" applyBorder="1" applyAlignment="1">
      <alignment vertical="top" wrapText="1"/>
    </xf>
    <xf numFmtId="0" fontId="7" fillId="0" borderId="29" xfId="0" applyFont="1" applyBorder="1" applyAlignment="1">
      <alignment vertical="top" wrapText="1"/>
    </xf>
    <xf numFmtId="0" fontId="7" fillId="0" borderId="65" xfId="0" applyFont="1" applyBorder="1" applyAlignment="1">
      <alignment vertical="top" wrapText="1"/>
    </xf>
    <xf numFmtId="0" fontId="7" fillId="0" borderId="67" xfId="0" applyFont="1" applyBorder="1" applyAlignment="1">
      <alignment vertical="top" wrapText="1"/>
    </xf>
    <xf numFmtId="0" fontId="7" fillId="0" borderId="68" xfId="0" applyFont="1" applyBorder="1" applyAlignment="1">
      <alignment vertical="top" wrapText="1"/>
    </xf>
    <xf numFmtId="0" fontId="6" fillId="0" borderId="18" xfId="0" applyFont="1" applyBorder="1" applyAlignment="1">
      <alignment horizontal="center" vertical="center"/>
    </xf>
    <xf numFmtId="0" fontId="6" fillId="0" borderId="22" xfId="0" applyFont="1" applyBorder="1" applyAlignment="1">
      <alignment horizontal="center" vertical="center"/>
    </xf>
    <xf numFmtId="0" fontId="10" fillId="0" borderId="35" xfId="0" applyFont="1" applyBorder="1" applyAlignment="1">
      <alignment horizontal="center" vertical="center"/>
    </xf>
    <xf numFmtId="0" fontId="10" fillId="0" borderId="10" xfId="0" applyFont="1" applyBorder="1" applyAlignment="1">
      <alignment horizontal="center" vertical="center"/>
    </xf>
    <xf numFmtId="0" fontId="10" fillId="0" borderId="15" xfId="0" applyFont="1" applyBorder="1" applyAlignment="1">
      <alignment horizontal="center" vertical="center"/>
    </xf>
    <xf numFmtId="0" fontId="12" fillId="0" borderId="3" xfId="0" applyFont="1" applyBorder="1" applyAlignment="1">
      <alignment horizontal="center" vertical="center" wrapText="1"/>
    </xf>
    <xf numFmtId="0" fontId="12" fillId="0" borderId="35" xfId="0" applyFont="1" applyBorder="1" applyAlignment="1">
      <alignment horizontal="center" vertical="center" wrapText="1"/>
    </xf>
    <xf numFmtId="0" fontId="12" fillId="0" borderId="10" xfId="0" applyFont="1" applyBorder="1" applyAlignment="1">
      <alignment horizontal="center" vertical="center" wrapText="1"/>
    </xf>
    <xf numFmtId="0" fontId="7" fillId="0" borderId="6" xfId="0" applyFont="1" applyBorder="1" applyAlignment="1">
      <alignment vertical="center" wrapText="1"/>
    </xf>
    <xf numFmtId="0" fontId="7" fillId="0" borderId="7" xfId="0" applyFont="1" applyBorder="1" applyAlignment="1">
      <alignment vertical="center" wrapText="1"/>
    </xf>
    <xf numFmtId="0" fontId="7" fillId="0" borderId="29" xfId="0" applyFont="1" applyBorder="1" applyAlignment="1">
      <alignment vertical="center" wrapText="1"/>
    </xf>
    <xf numFmtId="0" fontId="7" fillId="0" borderId="11" xfId="0" applyFont="1" applyBorder="1" applyAlignment="1">
      <alignment vertical="center" wrapText="1"/>
    </xf>
    <xf numFmtId="0" fontId="7" fillId="0" borderId="12" xfId="0" applyFont="1" applyBorder="1" applyAlignment="1">
      <alignment vertical="center" wrapText="1"/>
    </xf>
    <xf numFmtId="0" fontId="7" fillId="0" borderId="34" xfId="0" applyFont="1" applyBorder="1" applyAlignment="1">
      <alignment vertical="center" wrapText="1"/>
    </xf>
    <xf numFmtId="0" fontId="7" fillId="0" borderId="30" xfId="0" applyFont="1" applyBorder="1" applyAlignment="1">
      <alignment horizontal="left" vertical="center"/>
    </xf>
    <xf numFmtId="0" fontId="7" fillId="0" borderId="38" xfId="0" applyFont="1" applyBorder="1" applyAlignment="1">
      <alignment horizontal="left" vertical="center"/>
    </xf>
    <xf numFmtId="0" fontId="7" fillId="0" borderId="14" xfId="0" applyFont="1" applyBorder="1" applyAlignment="1">
      <alignment horizontal="left" vertical="center"/>
    </xf>
    <xf numFmtId="0" fontId="7" fillId="0" borderId="30" xfId="0" applyFont="1" applyBorder="1" applyAlignment="1">
      <alignment horizontal="left" vertical="center" wrapText="1"/>
    </xf>
    <xf numFmtId="0" fontId="7" fillId="0" borderId="31" xfId="0" applyFont="1" applyBorder="1" applyAlignment="1">
      <alignment horizontal="left" vertical="center"/>
    </xf>
    <xf numFmtId="0" fontId="7" fillId="0" borderId="39" xfId="0" applyFont="1" applyBorder="1" applyAlignment="1">
      <alignment horizontal="left" vertical="center"/>
    </xf>
    <xf numFmtId="0" fontId="7" fillId="0" borderId="40" xfId="0" applyFont="1" applyBorder="1" applyAlignment="1">
      <alignment horizontal="left" vertical="center"/>
    </xf>
    <xf numFmtId="0" fontId="7" fillId="0" borderId="11" xfId="0" applyFont="1" applyBorder="1" applyAlignment="1">
      <alignment horizontal="left" vertical="center" wrapText="1"/>
    </xf>
    <xf numFmtId="0" fontId="7" fillId="0" borderId="12" xfId="0" applyFont="1" applyBorder="1" applyAlignment="1">
      <alignment horizontal="left" vertical="center"/>
    </xf>
    <xf numFmtId="0" fontId="7" fillId="0" borderId="34" xfId="0" applyFont="1" applyBorder="1" applyAlignment="1">
      <alignment horizontal="left" vertical="center"/>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9" fillId="0" borderId="69" xfId="0" applyFont="1" applyBorder="1" applyAlignment="1">
      <alignment vertical="center" wrapText="1"/>
    </xf>
    <xf numFmtId="0" fontId="9" fillId="0" borderId="37" xfId="0" applyFont="1" applyBorder="1" applyAlignment="1">
      <alignment vertical="center" wrapText="1"/>
    </xf>
    <xf numFmtId="0" fontId="7" fillId="0" borderId="30" xfId="0" applyFont="1" applyBorder="1" applyAlignment="1">
      <alignment vertical="center" wrapText="1"/>
    </xf>
    <xf numFmtId="0" fontId="7" fillId="0" borderId="32" xfId="0" applyFont="1" applyBorder="1">
      <alignment vertical="center"/>
    </xf>
    <xf numFmtId="0" fontId="7" fillId="0" borderId="42" xfId="0" applyFont="1" applyBorder="1">
      <alignment vertical="center"/>
    </xf>
    <xf numFmtId="0" fontId="7" fillId="0" borderId="11" xfId="0" applyFont="1" applyBorder="1">
      <alignment vertical="center"/>
    </xf>
    <xf numFmtId="0" fontId="7" fillId="0" borderId="13" xfId="0" applyFont="1" applyBorder="1">
      <alignment vertical="center"/>
    </xf>
    <xf numFmtId="0" fontId="29" fillId="0" borderId="16" xfId="0" applyFont="1" applyBorder="1" applyAlignment="1">
      <alignment vertical="center" wrapText="1"/>
    </xf>
    <xf numFmtId="0" fontId="29" fillId="0" borderId="2" xfId="0" applyFont="1" applyBorder="1" applyAlignment="1">
      <alignment vertical="center" wrapText="1"/>
    </xf>
    <xf numFmtId="0" fontId="29" fillId="0" borderId="36" xfId="0" applyFont="1" applyBorder="1" applyAlignment="1">
      <alignment vertical="center" wrapText="1"/>
    </xf>
    <xf numFmtId="0" fontId="2" fillId="0" borderId="16"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6" xfId="0" applyFont="1" applyBorder="1" applyAlignment="1">
      <alignment horizontal="center" vertical="center" wrapText="1"/>
    </xf>
    <xf numFmtId="0" fontId="2" fillId="0" borderId="1" xfId="0" applyFont="1" applyBorder="1" applyAlignment="1">
      <alignment horizontal="left" vertical="center" wrapText="1"/>
    </xf>
    <xf numFmtId="0" fontId="2" fillId="0" borderId="16" xfId="0" applyFont="1" applyBorder="1" applyAlignment="1">
      <alignment vertical="center" wrapText="1"/>
    </xf>
    <xf numFmtId="0" fontId="2" fillId="0" borderId="2" xfId="0" applyFont="1" applyBorder="1" applyAlignment="1">
      <alignment vertical="center" wrapText="1"/>
    </xf>
    <xf numFmtId="0" fontId="2" fillId="0" borderId="36" xfId="0" applyFont="1" applyBorder="1" applyAlignment="1">
      <alignment vertical="center" wrapText="1"/>
    </xf>
    <xf numFmtId="0" fontId="18" fillId="0" borderId="1" xfId="0" applyFont="1" applyBorder="1" applyAlignment="1">
      <alignment horizontal="center" vertical="center" wrapText="1"/>
    </xf>
    <xf numFmtId="0" fontId="18" fillId="0" borderId="16" xfId="0" applyFont="1" applyBorder="1" applyAlignment="1">
      <alignment horizontal="center" vertical="center" wrapText="1"/>
    </xf>
    <xf numFmtId="0" fontId="18" fillId="0" borderId="2" xfId="0" applyFont="1" applyBorder="1" applyAlignment="1">
      <alignment horizontal="center" vertical="center" wrapText="1"/>
    </xf>
    <xf numFmtId="0" fontId="18" fillId="0" borderId="36" xfId="0" applyFont="1" applyBorder="1" applyAlignment="1">
      <alignment horizontal="center" vertical="center" wrapText="1"/>
    </xf>
    <xf numFmtId="20" fontId="14" fillId="0" borderId="1" xfId="3" applyNumberFormat="1" applyFont="1" applyBorder="1" applyAlignment="1">
      <alignment horizontal="center" vertical="center"/>
    </xf>
    <xf numFmtId="0" fontId="18" fillId="7" borderId="16" xfId="0" applyFont="1" applyFill="1" applyBorder="1" applyAlignment="1">
      <alignment horizontal="center" vertical="center" wrapText="1"/>
    </xf>
    <xf numFmtId="0" fontId="18" fillId="7" borderId="2" xfId="0" applyFont="1" applyFill="1" applyBorder="1" applyAlignment="1">
      <alignment horizontal="center" vertical="center" wrapText="1"/>
    </xf>
    <xf numFmtId="0" fontId="18" fillId="7" borderId="36" xfId="0" applyFont="1" applyFill="1" applyBorder="1" applyAlignment="1">
      <alignment horizontal="center" vertical="center" wrapText="1"/>
    </xf>
    <xf numFmtId="176" fontId="14" fillId="0" borderId="1" xfId="0" quotePrefix="1" applyNumberFormat="1" applyFont="1" applyBorder="1" applyAlignment="1">
      <alignment horizontal="center" vertical="center" wrapText="1"/>
    </xf>
    <xf numFmtId="176" fontId="14" fillId="0" borderId="1" xfId="0" applyNumberFormat="1" applyFont="1" applyBorder="1" applyAlignment="1">
      <alignment horizontal="center" vertical="center" wrapText="1"/>
    </xf>
    <xf numFmtId="0" fontId="21" fillId="7" borderId="16" xfId="0" applyFont="1" applyFill="1" applyBorder="1" applyAlignment="1">
      <alignment horizontal="center" vertical="center" wrapText="1"/>
    </xf>
    <xf numFmtId="0" fontId="21" fillId="7" borderId="2" xfId="0" applyFont="1" applyFill="1" applyBorder="1" applyAlignment="1">
      <alignment horizontal="center" vertical="center" wrapText="1"/>
    </xf>
    <xf numFmtId="0" fontId="21" fillId="7" borderId="36" xfId="0" applyFont="1" applyFill="1" applyBorder="1" applyAlignment="1">
      <alignment horizontal="center" vertical="center" wrapText="1"/>
    </xf>
    <xf numFmtId="20" fontId="14" fillId="0" borderId="1" xfId="0" applyNumberFormat="1" applyFont="1" applyBorder="1" applyAlignment="1">
      <alignment horizontal="center" vertical="center"/>
    </xf>
    <xf numFmtId="0" fontId="14" fillId="0" borderId="1" xfId="0" applyFont="1" applyBorder="1" applyAlignment="1">
      <alignment horizontal="center" vertical="center"/>
    </xf>
    <xf numFmtId="0" fontId="21" fillId="0" borderId="16" xfId="0" applyFont="1" applyBorder="1" applyAlignment="1">
      <alignment horizontal="center" vertical="center" wrapText="1"/>
    </xf>
    <xf numFmtId="0" fontId="21" fillId="0" borderId="2" xfId="0" applyFont="1" applyBorder="1" applyAlignment="1">
      <alignment horizontal="center" vertical="center" wrapText="1"/>
    </xf>
    <xf numFmtId="0" fontId="21" fillId="0" borderId="36" xfId="0" applyFont="1" applyBorder="1" applyAlignment="1">
      <alignment horizontal="center" vertical="center" wrapText="1"/>
    </xf>
    <xf numFmtId="0" fontId="21" fillId="0" borderId="1" xfId="0" applyFont="1" applyBorder="1" applyAlignment="1">
      <alignment horizontal="center" vertical="center" wrapText="1"/>
    </xf>
    <xf numFmtId="0" fontId="18" fillId="6" borderId="16" xfId="0" applyFont="1" applyFill="1" applyBorder="1" applyAlignment="1">
      <alignment horizontal="center" vertical="center" wrapText="1"/>
    </xf>
    <xf numFmtId="0" fontId="18" fillId="6" borderId="2" xfId="0" applyFont="1" applyFill="1" applyBorder="1" applyAlignment="1">
      <alignment horizontal="center" vertical="center" wrapText="1"/>
    </xf>
    <xf numFmtId="0" fontId="18" fillId="6" borderId="36" xfId="0" applyFont="1" applyFill="1" applyBorder="1" applyAlignment="1">
      <alignment horizontal="center" vertical="center" wrapText="1"/>
    </xf>
    <xf numFmtId="0" fontId="21" fillId="6" borderId="1" xfId="0" applyFont="1" applyFill="1" applyBorder="1" applyAlignment="1">
      <alignment horizontal="center" vertical="center" wrapText="1"/>
    </xf>
    <xf numFmtId="0" fontId="18" fillId="0" borderId="6" xfId="0" applyFont="1" applyBorder="1" applyAlignment="1">
      <alignment horizontal="center" vertical="center" wrapText="1"/>
    </xf>
    <xf numFmtId="0" fontId="18" fillId="0" borderId="44" xfId="0" applyFont="1" applyBorder="1" applyAlignment="1">
      <alignment horizontal="center" vertical="center" wrapText="1"/>
    </xf>
    <xf numFmtId="0" fontId="18" fillId="0" borderId="65" xfId="0" applyFont="1" applyBorder="1" applyAlignment="1">
      <alignment horizontal="center" vertical="center" wrapText="1"/>
    </xf>
    <xf numFmtId="0" fontId="21" fillId="0" borderId="51" xfId="0" applyFont="1" applyBorder="1" applyAlignment="1">
      <alignment horizontal="center" vertical="center" wrapText="1"/>
    </xf>
    <xf numFmtId="0" fontId="21" fillId="0" borderId="46" xfId="0" applyFont="1" applyBorder="1" applyAlignment="1">
      <alignment horizontal="center" vertical="center" wrapText="1"/>
    </xf>
    <xf numFmtId="0" fontId="21" fillId="0" borderId="56" xfId="0" applyFont="1" applyBorder="1" applyAlignment="1">
      <alignment horizontal="center" vertical="center" wrapText="1"/>
    </xf>
    <xf numFmtId="0" fontId="21" fillId="0" borderId="47" xfId="0" applyFont="1" applyBorder="1" applyAlignment="1">
      <alignment horizontal="center" vertical="center" wrapText="1"/>
    </xf>
    <xf numFmtId="0" fontId="21" fillId="0" borderId="52" xfId="0" applyFont="1" applyBorder="1" applyAlignment="1">
      <alignment horizontal="center" vertical="center" wrapText="1"/>
    </xf>
    <xf numFmtId="0" fontId="21" fillId="0" borderId="53" xfId="0" applyFont="1" applyBorder="1" applyAlignment="1">
      <alignment horizontal="center" vertical="center" wrapText="1"/>
    </xf>
    <xf numFmtId="0" fontId="21" fillId="0" borderId="57" xfId="0" applyFont="1" applyBorder="1" applyAlignment="1">
      <alignment horizontal="center" vertical="center" wrapText="1"/>
    </xf>
    <xf numFmtId="0" fontId="21" fillId="0" borderId="45" xfId="0" applyFont="1" applyBorder="1" applyAlignment="1">
      <alignment horizontal="center" vertical="center" wrapText="1"/>
    </xf>
    <xf numFmtId="176" fontId="14" fillId="0" borderId="58" xfId="0" quotePrefix="1" applyNumberFormat="1" applyFont="1" applyBorder="1" applyAlignment="1">
      <alignment horizontal="center" vertical="center" wrapText="1"/>
    </xf>
    <xf numFmtId="176" fontId="14" fillId="0" borderId="59" xfId="0" applyNumberFormat="1" applyFont="1" applyBorder="1" applyAlignment="1">
      <alignment horizontal="center" vertical="center" wrapText="1"/>
    </xf>
    <xf numFmtId="176" fontId="14" fillId="0" borderId="60" xfId="0" applyNumberFormat="1" applyFont="1" applyBorder="1" applyAlignment="1">
      <alignment horizontal="center" vertical="center" wrapText="1"/>
    </xf>
    <xf numFmtId="20" fontId="14" fillId="0" borderId="3" xfId="3" applyNumberFormat="1" applyFont="1" applyBorder="1" applyAlignment="1">
      <alignment horizontal="center" vertical="center"/>
    </xf>
    <xf numFmtId="20" fontId="14" fillId="0" borderId="10" xfId="3" applyNumberFormat="1" applyFont="1" applyBorder="1" applyAlignment="1">
      <alignment horizontal="center" vertical="center"/>
    </xf>
    <xf numFmtId="0" fontId="18" fillId="0" borderId="51" xfId="0" applyFont="1" applyBorder="1" applyAlignment="1">
      <alignment horizontal="center" vertical="center" wrapText="1"/>
    </xf>
    <xf numFmtId="0" fontId="18" fillId="0" borderId="46" xfId="0" applyFont="1" applyBorder="1" applyAlignment="1">
      <alignment horizontal="center" vertical="center" wrapText="1"/>
    </xf>
    <xf numFmtId="0" fontId="18" fillId="0" borderId="56" xfId="0" applyFont="1" applyBorder="1" applyAlignment="1">
      <alignment horizontal="center" vertical="center" wrapText="1"/>
    </xf>
    <xf numFmtId="20" fontId="14" fillId="0" borderId="15" xfId="3" applyNumberFormat="1" applyFont="1" applyBorder="1" applyAlignment="1">
      <alignment horizontal="center" vertical="center"/>
    </xf>
    <xf numFmtId="20" fontId="14" fillId="0" borderId="28" xfId="3" applyNumberFormat="1" applyFont="1" applyBorder="1" applyAlignment="1">
      <alignment horizontal="center" vertical="center"/>
    </xf>
    <xf numFmtId="20" fontId="14" fillId="0" borderId="35" xfId="3" applyNumberFormat="1" applyFont="1" applyBorder="1" applyAlignment="1">
      <alignment horizontal="center" vertical="center"/>
    </xf>
    <xf numFmtId="20" fontId="14" fillId="0" borderId="22" xfId="3" applyNumberFormat="1" applyFont="1" applyBorder="1" applyAlignment="1">
      <alignment horizontal="center" vertical="center"/>
    </xf>
    <xf numFmtId="20" fontId="14" fillId="0" borderId="18" xfId="3" applyNumberFormat="1" applyFont="1" applyBorder="1" applyAlignment="1">
      <alignment horizontal="center" vertical="center"/>
    </xf>
    <xf numFmtId="20" fontId="14" fillId="0" borderId="20" xfId="3" applyNumberFormat="1" applyFont="1" applyBorder="1" applyAlignment="1">
      <alignment horizontal="center" vertical="center"/>
    </xf>
    <xf numFmtId="20" fontId="14" fillId="0" borderId="27" xfId="3" applyNumberFormat="1" applyFont="1" applyBorder="1" applyAlignment="1">
      <alignment horizontal="center" vertical="center"/>
    </xf>
    <xf numFmtId="20" fontId="14" fillId="0" borderId="33" xfId="3" applyNumberFormat="1" applyFont="1" applyBorder="1" applyAlignment="1">
      <alignment horizontal="center" vertical="center"/>
    </xf>
    <xf numFmtId="20" fontId="14" fillId="0" borderId="17" xfId="3" applyNumberFormat="1" applyFont="1" applyBorder="1" applyAlignment="1">
      <alignment horizontal="center" vertical="center"/>
    </xf>
    <xf numFmtId="0" fontId="14" fillId="2" borderId="0" xfId="3" applyFont="1" applyFill="1" applyAlignment="1">
      <alignment horizontal="center" vertical="center"/>
    </xf>
    <xf numFmtId="20" fontId="14" fillId="0" borderId="50" xfId="3" applyNumberFormat="1" applyFont="1" applyBorder="1" applyAlignment="1">
      <alignment horizontal="center" vertical="center"/>
    </xf>
    <xf numFmtId="20" fontId="14" fillId="0" borderId="64" xfId="3" applyNumberFormat="1" applyFont="1" applyBorder="1" applyAlignment="1">
      <alignment horizontal="center" vertical="center"/>
    </xf>
    <xf numFmtId="20" fontId="14" fillId="0" borderId="3" xfId="0" applyNumberFormat="1" applyFont="1" applyBorder="1" applyAlignment="1">
      <alignment horizontal="center" vertical="center"/>
    </xf>
    <xf numFmtId="0" fontId="14" fillId="0" borderId="10" xfId="0" applyFont="1" applyBorder="1" applyAlignment="1">
      <alignment horizontal="center" vertical="center"/>
    </xf>
    <xf numFmtId="20" fontId="14" fillId="0" borderId="10" xfId="0" applyNumberFormat="1" applyFont="1" applyBorder="1" applyAlignment="1">
      <alignment horizontal="center" vertical="center"/>
    </xf>
    <xf numFmtId="0" fontId="14" fillId="0" borderId="15" xfId="0" applyFont="1" applyBorder="1" applyAlignment="1">
      <alignment horizontal="center" vertical="center"/>
    </xf>
    <xf numFmtId="20" fontId="14" fillId="0" borderId="66" xfId="3" applyNumberFormat="1" applyFont="1" applyBorder="1" applyAlignment="1">
      <alignment horizontal="center" vertical="center"/>
    </xf>
    <xf numFmtId="20" fontId="14" fillId="0" borderId="63" xfId="3" applyNumberFormat="1" applyFont="1" applyBorder="1" applyAlignment="1">
      <alignment horizontal="center" vertical="center"/>
    </xf>
    <xf numFmtId="0" fontId="21" fillId="0" borderId="54" xfId="0" applyFont="1" applyBorder="1" applyAlignment="1">
      <alignment horizontal="center" vertical="center" wrapText="1"/>
    </xf>
    <xf numFmtId="20" fontId="14" fillId="0" borderId="41" xfId="3" applyNumberFormat="1" applyFont="1" applyBorder="1" applyAlignment="1">
      <alignment horizontal="center" vertical="center"/>
    </xf>
    <xf numFmtId="0" fontId="18" fillId="0" borderId="47" xfId="0" applyFont="1" applyBorder="1" applyAlignment="1">
      <alignment horizontal="center" vertical="center" wrapText="1"/>
    </xf>
    <xf numFmtId="0" fontId="21" fillId="0" borderId="55" xfId="0" applyFont="1" applyBorder="1" applyAlignment="1">
      <alignment horizontal="center" vertical="center" wrapText="1"/>
    </xf>
    <xf numFmtId="20" fontId="14" fillId="0" borderId="43" xfId="3" applyNumberFormat="1" applyFont="1" applyBorder="1" applyAlignment="1">
      <alignment horizontal="center" vertical="center"/>
    </xf>
    <xf numFmtId="20" fontId="14" fillId="0" borderId="5" xfId="0" applyNumberFormat="1" applyFont="1" applyBorder="1" applyAlignment="1">
      <alignment horizontal="center" vertical="center"/>
    </xf>
    <xf numFmtId="0" fontId="14" fillId="0" borderId="41" xfId="0" applyFont="1" applyBorder="1" applyAlignment="1">
      <alignment horizontal="center" vertical="center"/>
    </xf>
    <xf numFmtId="0" fontId="18" fillId="0" borderId="45" xfId="0" applyFont="1" applyBorder="1" applyAlignment="1">
      <alignment horizontal="center" vertical="center" wrapText="1"/>
    </xf>
    <xf numFmtId="20" fontId="14" fillId="0" borderId="41" xfId="0" applyNumberFormat="1" applyFont="1" applyBorder="1" applyAlignment="1">
      <alignment horizontal="center" vertical="center"/>
    </xf>
    <xf numFmtId="20" fontId="14" fillId="0" borderId="8" xfId="3" applyNumberFormat="1" applyFont="1" applyBorder="1" applyAlignment="1">
      <alignment horizontal="center" vertical="center"/>
    </xf>
    <xf numFmtId="20" fontId="14" fillId="0" borderId="13" xfId="3" applyNumberFormat="1" applyFont="1" applyBorder="1" applyAlignment="1">
      <alignment horizontal="center" vertical="center"/>
    </xf>
    <xf numFmtId="0" fontId="14" fillId="0" borderId="43" xfId="0" applyFont="1" applyBorder="1" applyAlignment="1">
      <alignment horizontal="center" vertical="center"/>
    </xf>
    <xf numFmtId="0" fontId="21" fillId="0" borderId="61" xfId="0" applyFont="1" applyBorder="1" applyAlignment="1">
      <alignment horizontal="center" vertical="center" wrapText="1"/>
    </xf>
    <xf numFmtId="0" fontId="21" fillId="0" borderId="48" xfId="0" applyFont="1" applyBorder="1" applyAlignment="1">
      <alignment horizontal="center" vertical="center" wrapText="1"/>
    </xf>
    <xf numFmtId="0" fontId="21" fillId="0" borderId="62" xfId="0" applyFont="1" applyBorder="1" applyAlignment="1">
      <alignment horizontal="center" vertical="center" wrapText="1"/>
    </xf>
    <xf numFmtId="20" fontId="14" fillId="0" borderId="5" xfId="3" applyNumberFormat="1" applyFont="1" applyBorder="1" applyAlignment="1">
      <alignment horizontal="center" vertical="center"/>
    </xf>
    <xf numFmtId="0" fontId="18" fillId="0" borderId="19" xfId="0" applyFont="1" applyBorder="1" applyAlignment="1">
      <alignment horizontal="center" vertical="center" wrapText="1"/>
    </xf>
    <xf numFmtId="0" fontId="18" fillId="0" borderId="21" xfId="0" applyFont="1" applyBorder="1" applyAlignment="1">
      <alignment horizontal="center" vertical="center" wrapText="1"/>
    </xf>
    <xf numFmtId="0" fontId="18" fillId="0" borderId="23" xfId="0" applyFont="1" applyBorder="1" applyAlignment="1">
      <alignment horizontal="center" vertical="center" wrapText="1"/>
    </xf>
  </cellXfs>
  <cellStyles count="6">
    <cellStyle name="Hyperlink" xfId="4" xr:uid="{E1138AF8-9E24-483F-A3D9-56ECB1601BB6}"/>
    <cellStyle name="표준" xfId="0" builtinId="0"/>
    <cellStyle name="표준 2" xfId="1" xr:uid="{33EC0F2C-7E22-4091-BCF7-E2569CB45FC7}"/>
    <cellStyle name="표준 3" xfId="2" xr:uid="{FB200EAC-46D3-4E5A-A62D-8A1C7C26BB6D}"/>
    <cellStyle name="표준 4" xfId="3" xr:uid="{F82CB658-10E4-48D6-8604-988B08527B6B}"/>
    <cellStyle name="하이퍼링크" xfId="5" builtinId="8"/>
  </cellStyles>
  <dxfs count="0"/>
  <tableStyles count="0" defaultTableStyle="TableStyleMedium2" defaultPivotStyle="PivotStyleLight16"/>
  <colors>
    <mruColors>
      <color rgb="FFC5D9F1"/>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7</xdr:col>
      <xdr:colOff>4876800</xdr:colOff>
      <xdr:row>9</xdr:row>
      <xdr:rowOff>9525</xdr:rowOff>
    </xdr:to>
    <xdr:pic>
      <xdr:nvPicPr>
        <xdr:cNvPr id="2" name="Picture 2">
          <a:extLst>
            <a:ext uri="{FF2B5EF4-FFF2-40B4-BE49-F238E27FC236}">
              <a16:creationId xmlns:a16="http://schemas.microsoft.com/office/drawing/2014/main" id="{7AF72D7F-B358-4E80-8C57-8CBB1CEB9294}"/>
            </a:ext>
          </a:extLst>
        </xdr:cNvPr>
        <xdr:cNvPicPr>
          <a:picLocks noChangeAspect="1"/>
        </xdr:cNvPicPr>
      </xdr:nvPicPr>
      <xdr:blipFill>
        <a:blip xmlns:r="http://schemas.openxmlformats.org/officeDocument/2006/relationships" r:embed="rId1"/>
        <a:stretch>
          <a:fillRect/>
        </a:stretch>
      </xdr:blipFill>
      <xdr:spPr>
        <a:xfrm>
          <a:off x="209550" y="0"/>
          <a:ext cx="12839700" cy="15525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57150</xdr:colOff>
      <xdr:row>1</xdr:row>
      <xdr:rowOff>85725</xdr:rowOff>
    </xdr:from>
    <xdr:to>
      <xdr:col>9</xdr:col>
      <xdr:colOff>1085850</xdr:colOff>
      <xdr:row>8</xdr:row>
      <xdr:rowOff>152400</xdr:rowOff>
    </xdr:to>
    <xdr:pic>
      <xdr:nvPicPr>
        <xdr:cNvPr id="2" name="Picture 2">
          <a:extLst>
            <a:ext uri="{FF2B5EF4-FFF2-40B4-BE49-F238E27FC236}">
              <a16:creationId xmlns:a16="http://schemas.microsoft.com/office/drawing/2014/main" id="{C0AB6263-B33D-49B2-AD22-31900FE2835F}"/>
            </a:ext>
            <a:ext uri="{147F2762-F138-4A5C-976F-8EAC2B608ADB}">
              <a16:predDERef xmlns:a16="http://schemas.microsoft.com/office/drawing/2014/main" pred="{91D83C07-66DD-451C-E840-F691ADB5D2CB}"/>
            </a:ext>
          </a:extLst>
        </xdr:cNvPr>
        <xdr:cNvPicPr>
          <a:picLocks noChangeAspect="1"/>
        </xdr:cNvPicPr>
      </xdr:nvPicPr>
      <xdr:blipFill>
        <a:blip xmlns:r="http://schemas.openxmlformats.org/officeDocument/2006/relationships" r:embed="rId1"/>
        <a:stretch>
          <a:fillRect/>
        </a:stretch>
      </xdr:blipFill>
      <xdr:spPr>
        <a:xfrm>
          <a:off x="266700" y="257175"/>
          <a:ext cx="13630275" cy="13239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28575</xdr:colOff>
      <xdr:row>1</xdr:row>
      <xdr:rowOff>9525</xdr:rowOff>
    </xdr:from>
    <xdr:to>
      <xdr:col>11</xdr:col>
      <xdr:colOff>409575</xdr:colOff>
      <xdr:row>8</xdr:row>
      <xdr:rowOff>161925</xdr:rowOff>
    </xdr:to>
    <xdr:pic>
      <xdr:nvPicPr>
        <xdr:cNvPr id="2" name="그림 1">
          <a:extLst>
            <a:ext uri="{FF2B5EF4-FFF2-40B4-BE49-F238E27FC236}">
              <a16:creationId xmlns:a16="http://schemas.microsoft.com/office/drawing/2014/main" id="{F9700B15-1AB3-4C8D-BE6B-938F34F9B075}"/>
            </a:ext>
          </a:extLst>
        </xdr:cNvPr>
        <xdr:cNvPicPr>
          <a:picLocks noChangeAspect="1"/>
        </xdr:cNvPicPr>
      </xdr:nvPicPr>
      <xdr:blipFill>
        <a:blip xmlns:r="http://schemas.openxmlformats.org/officeDocument/2006/relationships" r:embed="rId1"/>
        <a:stretch>
          <a:fillRect/>
        </a:stretch>
      </xdr:blipFill>
      <xdr:spPr>
        <a:xfrm>
          <a:off x="238125" y="180975"/>
          <a:ext cx="15116175" cy="13525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63233</xdr:colOff>
      <xdr:row>9</xdr:row>
      <xdr:rowOff>790815</xdr:rowOff>
    </xdr:from>
    <xdr:to>
      <xdr:col>15</xdr:col>
      <xdr:colOff>395973</xdr:colOff>
      <xdr:row>9</xdr:row>
      <xdr:rowOff>4174968</xdr:rowOff>
    </xdr:to>
    <xdr:pic>
      <xdr:nvPicPr>
        <xdr:cNvPr id="2" name="그림 1">
          <a:extLst>
            <a:ext uri="{FF2B5EF4-FFF2-40B4-BE49-F238E27FC236}">
              <a16:creationId xmlns:a16="http://schemas.microsoft.com/office/drawing/2014/main" id="{03190041-B671-4608-A4A3-9675967D6DC3}"/>
            </a:ext>
          </a:extLst>
        </xdr:cNvPr>
        <xdr:cNvPicPr>
          <a:picLocks noChangeAspect="1"/>
        </xdr:cNvPicPr>
      </xdr:nvPicPr>
      <xdr:blipFill>
        <a:blip xmlns:r="http://schemas.openxmlformats.org/officeDocument/2006/relationships" r:embed="rId1"/>
        <a:stretch>
          <a:fillRect/>
        </a:stretch>
      </xdr:blipFill>
      <xdr:spPr>
        <a:xfrm>
          <a:off x="17611645" y="23191374"/>
          <a:ext cx="4434093" cy="338415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3</xdr:col>
      <xdr:colOff>152400</xdr:colOff>
      <xdr:row>15</xdr:row>
      <xdr:rowOff>76200</xdr:rowOff>
    </xdr:from>
    <xdr:to>
      <xdr:col>3</xdr:col>
      <xdr:colOff>1828800</xdr:colOff>
      <xdr:row>19</xdr:row>
      <xdr:rowOff>85725</xdr:rowOff>
    </xdr:to>
    <xdr:sp macro="" textlink="">
      <xdr:nvSpPr>
        <xdr:cNvPr id="2" name="Rectangle 4">
          <a:extLst>
            <a:ext uri="{FF2B5EF4-FFF2-40B4-BE49-F238E27FC236}">
              <a16:creationId xmlns:a16="http://schemas.microsoft.com/office/drawing/2014/main" id="{6826E600-F271-4CC5-9D71-7A0B41CAFEB3}"/>
            </a:ext>
          </a:extLst>
        </xdr:cNvPr>
        <xdr:cNvSpPr/>
      </xdr:nvSpPr>
      <xdr:spPr>
        <a:xfrm>
          <a:off x="1438275" y="296227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이슈에 대한 주요 키워드로 제목 입력</a:t>
          </a:r>
          <a:endParaRPr lang="en-US" altLang="ko-KR" sz="800" kern="1200" baseline="0">
            <a:solidFill>
              <a:schemeClr val="tx1"/>
            </a:solidFill>
            <a:latin typeface="+mn-lt"/>
            <a:ea typeface="+mn-ea"/>
            <a:cs typeface="+mn-cs"/>
          </a:endParaRPr>
        </a:p>
      </xdr:txBody>
    </xdr:sp>
    <xdr:clientData/>
  </xdr:twoCellAnchor>
  <xdr:twoCellAnchor>
    <xdr:from>
      <xdr:col>4</xdr:col>
      <xdr:colOff>323850</xdr:colOff>
      <xdr:row>15</xdr:row>
      <xdr:rowOff>85725</xdr:rowOff>
    </xdr:from>
    <xdr:to>
      <xdr:col>4</xdr:col>
      <xdr:colOff>2000250</xdr:colOff>
      <xdr:row>19</xdr:row>
      <xdr:rowOff>95250</xdr:rowOff>
    </xdr:to>
    <xdr:sp macro="" textlink="">
      <xdr:nvSpPr>
        <xdr:cNvPr id="3" name="Rectangle 5">
          <a:extLst>
            <a:ext uri="{FF2B5EF4-FFF2-40B4-BE49-F238E27FC236}">
              <a16:creationId xmlns:a16="http://schemas.microsoft.com/office/drawing/2014/main" id="{A2CFFE28-F799-4C00-A064-C20E213F36DA}"/>
            </a:ext>
          </a:extLst>
        </xdr:cNvPr>
        <xdr:cNvSpPr/>
      </xdr:nvSpPr>
      <xdr:spPr>
        <a:xfrm>
          <a:off x="3505200" y="2971800"/>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이슈 상세</a:t>
          </a:r>
          <a:r>
            <a:rPr lang="en-US" altLang="ko-KR" sz="800" kern="1200" baseline="0">
              <a:solidFill>
                <a:schemeClr val="tx1"/>
              </a:solidFill>
              <a:latin typeface="+mn-lt"/>
              <a:ea typeface="+mn-ea"/>
              <a:cs typeface="+mn-cs"/>
            </a:rPr>
            <a:t>, </a:t>
          </a:r>
          <a:r>
            <a:rPr lang="ko-KR" altLang="en-US" sz="800" kern="1200" baseline="0">
              <a:solidFill>
                <a:schemeClr val="tx1"/>
              </a:solidFill>
              <a:latin typeface="+mn-lt"/>
              <a:ea typeface="+mn-ea"/>
              <a:cs typeface="+mn-cs"/>
            </a:rPr>
            <a:t>기술적 상세 내용 기술</a:t>
          </a:r>
          <a:endParaRPr lang="en-US" altLang="ko-KR" sz="800" kern="1200" baseline="0">
            <a:solidFill>
              <a:schemeClr val="tx1"/>
            </a:solidFill>
            <a:latin typeface="+mn-lt"/>
            <a:ea typeface="+mn-ea"/>
            <a:cs typeface="+mn-cs"/>
          </a:endParaRPr>
        </a:p>
      </xdr:txBody>
    </xdr:sp>
    <xdr:clientData/>
  </xdr:twoCellAnchor>
  <xdr:twoCellAnchor>
    <xdr:from>
      <xdr:col>5</xdr:col>
      <xdr:colOff>133350</xdr:colOff>
      <xdr:row>15</xdr:row>
      <xdr:rowOff>95250</xdr:rowOff>
    </xdr:from>
    <xdr:to>
      <xdr:col>5</xdr:col>
      <xdr:colOff>781050</xdr:colOff>
      <xdr:row>19</xdr:row>
      <xdr:rowOff>104775</xdr:rowOff>
    </xdr:to>
    <xdr:sp macro="" textlink="">
      <xdr:nvSpPr>
        <xdr:cNvPr id="4" name="Rectangle 6">
          <a:extLst>
            <a:ext uri="{FF2B5EF4-FFF2-40B4-BE49-F238E27FC236}">
              <a16:creationId xmlns:a16="http://schemas.microsoft.com/office/drawing/2014/main" id="{9E20FBF6-BCC8-4A99-B6DE-AAD551A46C37}"/>
            </a:ext>
          </a:extLst>
        </xdr:cNvPr>
        <xdr:cNvSpPr/>
      </xdr:nvSpPr>
      <xdr:spPr>
        <a:xfrm>
          <a:off x="5648325" y="2981325"/>
          <a:ext cx="6477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상태</a:t>
          </a:r>
          <a:endParaRPr lang="en-US" altLang="ko-KR" sz="800" kern="1200" baseline="0">
            <a:solidFill>
              <a:schemeClr val="tx1"/>
            </a:solidFill>
            <a:latin typeface="+mn-lt"/>
            <a:ea typeface="+mn-ea"/>
            <a:cs typeface="+mn-cs"/>
          </a:endParaRPr>
        </a:p>
        <a:p>
          <a:pPr marL="0" indent="0" algn="l"/>
          <a:r>
            <a:rPr lang="en-US" altLang="ko-KR" sz="800" kern="1200" baseline="0">
              <a:solidFill>
                <a:schemeClr val="tx1"/>
              </a:solidFill>
              <a:latin typeface="+mn-lt"/>
              <a:ea typeface="+mn-ea"/>
              <a:cs typeface="+mn-cs"/>
            </a:rPr>
            <a:t> Open or</a:t>
          </a:r>
        </a:p>
        <a:p>
          <a:pPr marL="0" indent="0" algn="l"/>
          <a:r>
            <a:rPr lang="en-US" altLang="ko-KR" sz="800" kern="1200" baseline="0">
              <a:solidFill>
                <a:schemeClr val="tx1"/>
              </a:solidFill>
              <a:latin typeface="+mn-lt"/>
              <a:ea typeface="+mn-ea"/>
              <a:cs typeface="+mn-cs"/>
            </a:rPr>
            <a:t>Closed</a:t>
          </a:r>
        </a:p>
      </xdr:txBody>
    </xdr:sp>
    <xdr:clientData/>
  </xdr:twoCellAnchor>
  <xdr:twoCellAnchor>
    <xdr:from>
      <xdr:col>6</xdr:col>
      <xdr:colOff>142875</xdr:colOff>
      <xdr:row>15</xdr:row>
      <xdr:rowOff>95250</xdr:rowOff>
    </xdr:from>
    <xdr:to>
      <xdr:col>6</xdr:col>
      <xdr:colOff>1819275</xdr:colOff>
      <xdr:row>19</xdr:row>
      <xdr:rowOff>104775</xdr:rowOff>
    </xdr:to>
    <xdr:sp macro="" textlink="">
      <xdr:nvSpPr>
        <xdr:cNvPr id="5" name="Rectangle 7">
          <a:extLst>
            <a:ext uri="{FF2B5EF4-FFF2-40B4-BE49-F238E27FC236}">
              <a16:creationId xmlns:a16="http://schemas.microsoft.com/office/drawing/2014/main" id="{11DA7F64-2983-4351-9D67-B874D1FEFA59}"/>
            </a:ext>
          </a:extLst>
        </xdr:cNvPr>
        <xdr:cNvSpPr/>
      </xdr:nvSpPr>
      <xdr:spPr>
        <a:xfrm>
          <a:off x="6524625" y="298132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해당 이슈 관련 </a:t>
          </a:r>
          <a:r>
            <a:rPr lang="en-US" altLang="ko-KR" sz="800" kern="1200" baseline="0">
              <a:solidFill>
                <a:schemeClr val="tx1"/>
              </a:solidFill>
              <a:latin typeface="+mn-lt"/>
              <a:ea typeface="+mn-ea"/>
              <a:cs typeface="+mn-cs"/>
            </a:rPr>
            <a:t>Update </a:t>
          </a:r>
          <a:r>
            <a:rPr lang="ko-KR" altLang="en-US" sz="800" kern="1200" baseline="0">
              <a:solidFill>
                <a:schemeClr val="tx1"/>
              </a:solidFill>
              <a:latin typeface="+mn-lt"/>
              <a:ea typeface="+mn-ea"/>
              <a:cs typeface="+mn-cs"/>
            </a:rPr>
            <a:t>정보 기술</a:t>
          </a:r>
          <a:endParaRPr lang="en-US" altLang="ko-KR" sz="800" kern="1200" baseline="0">
            <a:solidFill>
              <a:schemeClr val="tx1"/>
            </a:solidFill>
            <a:latin typeface="+mn-lt"/>
            <a:ea typeface="+mn-ea"/>
            <a:cs typeface="+mn-cs"/>
          </a:endParaRPr>
        </a:p>
      </xdr:txBody>
    </xdr:sp>
    <xdr:clientData/>
  </xdr:twoCellAnchor>
  <xdr:twoCellAnchor>
    <xdr:from>
      <xdr:col>7</xdr:col>
      <xdr:colOff>190500</xdr:colOff>
      <xdr:row>15</xdr:row>
      <xdr:rowOff>95250</xdr:rowOff>
    </xdr:from>
    <xdr:to>
      <xdr:col>7</xdr:col>
      <xdr:colOff>1866900</xdr:colOff>
      <xdr:row>19</xdr:row>
      <xdr:rowOff>104775</xdr:rowOff>
    </xdr:to>
    <xdr:sp macro="" textlink="">
      <xdr:nvSpPr>
        <xdr:cNvPr id="6" name="Rectangle 8">
          <a:extLst>
            <a:ext uri="{FF2B5EF4-FFF2-40B4-BE49-F238E27FC236}">
              <a16:creationId xmlns:a16="http://schemas.microsoft.com/office/drawing/2014/main" id="{8137AA7D-5DE6-4AFA-BB53-D912ECC24FAD}"/>
            </a:ext>
          </a:extLst>
        </xdr:cNvPr>
        <xdr:cNvSpPr/>
      </xdr:nvSpPr>
      <xdr:spPr>
        <a:xfrm>
          <a:off x="8572500" y="298132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en-US" altLang="ko-KR" sz="800" kern="1200" baseline="0">
              <a:solidFill>
                <a:schemeClr val="tx1"/>
              </a:solidFill>
              <a:latin typeface="+mn-lt"/>
              <a:ea typeface="+mn-ea"/>
              <a:cs typeface="+mn-cs"/>
            </a:rPr>
            <a:t>Action Item </a:t>
          </a:r>
          <a:r>
            <a:rPr lang="ko-KR" altLang="en-US" sz="800" kern="1200" baseline="0">
              <a:solidFill>
                <a:schemeClr val="tx1"/>
              </a:solidFill>
              <a:latin typeface="+mn-lt"/>
              <a:ea typeface="+mn-ea"/>
              <a:cs typeface="+mn-cs"/>
            </a:rPr>
            <a:t>상세 기술</a:t>
          </a:r>
          <a:endParaRPr lang="en-US" altLang="ko-KR" sz="800" kern="1200" baseline="0">
            <a:solidFill>
              <a:schemeClr val="tx1"/>
            </a:solidFill>
            <a:latin typeface="+mn-lt"/>
            <a:ea typeface="+mn-ea"/>
            <a:cs typeface="+mn-cs"/>
          </a:endParaRPr>
        </a:p>
        <a:p>
          <a:pPr marL="0" indent="0" algn="l"/>
          <a:endParaRPr lang="en-US" altLang="ko-KR" sz="800" kern="1200" baseline="0">
            <a:solidFill>
              <a:schemeClr val="tx1"/>
            </a:solidFill>
            <a:latin typeface="+mn-lt"/>
            <a:ea typeface="+mn-ea"/>
            <a:cs typeface="+mn-cs"/>
          </a:endParaRPr>
        </a:p>
      </xdr:txBody>
    </xdr:sp>
    <xdr:clientData/>
  </xdr:twoCellAnchor>
  <xdr:twoCellAnchor>
    <xdr:from>
      <xdr:col>10</xdr:col>
      <xdr:colOff>114299</xdr:colOff>
      <xdr:row>15</xdr:row>
      <xdr:rowOff>133350</xdr:rowOff>
    </xdr:from>
    <xdr:to>
      <xdr:col>10</xdr:col>
      <xdr:colOff>1724024</xdr:colOff>
      <xdr:row>19</xdr:row>
      <xdr:rowOff>142875</xdr:rowOff>
    </xdr:to>
    <xdr:sp macro="" textlink="">
      <xdr:nvSpPr>
        <xdr:cNvPr id="7" name="Rectangle 9">
          <a:extLst>
            <a:ext uri="{FF2B5EF4-FFF2-40B4-BE49-F238E27FC236}">
              <a16:creationId xmlns:a16="http://schemas.microsoft.com/office/drawing/2014/main" id="{628D4238-08F4-4FB8-AB61-CE68CEF6EE21}"/>
            </a:ext>
          </a:extLst>
        </xdr:cNvPr>
        <xdr:cNvSpPr/>
      </xdr:nvSpPr>
      <xdr:spPr>
        <a:xfrm>
          <a:off x="11925299" y="3019425"/>
          <a:ext cx="1609725"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그외 주요 정보 또는 상황 기술</a:t>
          </a:r>
          <a:endParaRPr lang="en-US" altLang="ko-KR" sz="800" kern="1200" baseline="0">
            <a:solidFill>
              <a:schemeClr val="tx1"/>
            </a:solidFill>
            <a:latin typeface="+mn-lt"/>
            <a:ea typeface="+mn-ea"/>
            <a:cs typeface="+mn-cs"/>
          </a:endParaRPr>
        </a:p>
      </xdr:txBody>
    </xdr:sp>
    <xdr:clientData/>
  </xdr:twoCellAnchor>
  <xdr:twoCellAnchor>
    <xdr:from>
      <xdr:col>1</xdr:col>
      <xdr:colOff>19050</xdr:colOff>
      <xdr:row>1</xdr:row>
      <xdr:rowOff>85725</xdr:rowOff>
    </xdr:from>
    <xdr:to>
      <xdr:col>11</xdr:col>
      <xdr:colOff>0</xdr:colOff>
      <xdr:row>9</xdr:row>
      <xdr:rowOff>47625</xdr:rowOff>
    </xdr:to>
    <xdr:grpSp>
      <xdr:nvGrpSpPr>
        <xdr:cNvPr id="8" name="Group 1">
          <a:extLst>
            <a:ext uri="{FF2B5EF4-FFF2-40B4-BE49-F238E27FC236}">
              <a16:creationId xmlns:a16="http://schemas.microsoft.com/office/drawing/2014/main" id="{A9B3FCB8-0CC7-43C5-9AB3-AF2259CFC07A}"/>
            </a:ext>
          </a:extLst>
        </xdr:cNvPr>
        <xdr:cNvGrpSpPr/>
      </xdr:nvGrpSpPr>
      <xdr:grpSpPr>
        <a:xfrm>
          <a:off x="228600" y="257175"/>
          <a:ext cx="13420725" cy="1333500"/>
          <a:chOff x="228600" y="180975"/>
          <a:chExt cx="13420725" cy="1333500"/>
        </a:xfrm>
      </xdr:grpSpPr>
      <xdr:sp macro="" textlink="">
        <xdr:nvSpPr>
          <xdr:cNvPr id="9" name="Rectangle 2">
            <a:extLst>
              <a:ext uri="{FF2B5EF4-FFF2-40B4-BE49-F238E27FC236}">
                <a16:creationId xmlns:a16="http://schemas.microsoft.com/office/drawing/2014/main" id="{F291937B-C101-6494-25FD-709708CCA51B}"/>
              </a:ext>
            </a:extLst>
          </xdr:cNvPr>
          <xdr:cNvSpPr/>
        </xdr:nvSpPr>
        <xdr:spPr>
          <a:xfrm>
            <a:off x="228600" y="180975"/>
            <a:ext cx="13420725" cy="133350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kern="1200"/>
          </a:p>
        </xdr:txBody>
      </xdr:sp>
      <xdr:sp macro="" textlink="">
        <xdr:nvSpPr>
          <xdr:cNvPr id="10" name="Text Box 281">
            <a:extLst>
              <a:ext uri="{FF2B5EF4-FFF2-40B4-BE49-F238E27FC236}">
                <a16:creationId xmlns:a16="http://schemas.microsoft.com/office/drawing/2014/main" id="{44117F73-58CC-F942-B85D-FFA6E109BFBF}"/>
              </a:ext>
            </a:extLst>
          </xdr:cNvPr>
          <xdr:cNvSpPr txBox="1">
            <a:spLocks noChangeArrowheads="1"/>
          </xdr:cNvSpPr>
        </xdr:nvSpPr>
        <xdr:spPr bwMode="auto">
          <a:xfrm>
            <a:off x="647700" y="479862"/>
            <a:ext cx="1095172" cy="500137"/>
          </a:xfrm>
          <a:prstGeom prst="rect">
            <a:avLst/>
          </a:prstGeom>
          <a:noFill/>
          <a:ln w="6350" algn="ctr">
            <a:noFill/>
            <a:miter lim="800000"/>
            <a:headEnd/>
            <a:tailEnd/>
          </a:ln>
        </xdr:spPr>
        <xdr:txBody>
          <a:bodyPr wrap="square">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latinLnBrk="0"/>
            <a:r>
              <a:rPr lang="en-US" altLang="ja-JP" sz="1600" b="1">
                <a:solidFill>
                  <a:srgbClr val="3C3C3B"/>
                </a:solidFill>
                <a:ea typeface="맑은 고딕" panose="020B0503020000020004" pitchFamily="50" charset="-127"/>
                <a:cs typeface="Malgun Gothic Semilight" panose="020B0502040204020203" pitchFamily="50" charset="-127"/>
              </a:rPr>
              <a:t>Schedule</a:t>
            </a:r>
          </a:p>
          <a:p>
            <a:pPr latinLnBrk="0"/>
            <a:endParaRPr lang="en-US" altLang="ja-JP" sz="1050" b="1">
              <a:solidFill>
                <a:srgbClr val="0033CC"/>
              </a:solidFill>
              <a:ea typeface="맑은 고딕" panose="020B0503020000020004" pitchFamily="50" charset="-127"/>
              <a:cs typeface="Malgun Gothic Semilight" panose="020B0502040204020203" pitchFamily="50" charset="-127"/>
            </a:endParaRPr>
          </a:p>
        </xdr:txBody>
      </xdr:sp>
      <xdr:pic>
        <xdr:nvPicPr>
          <xdr:cNvPr id="11" name="table">
            <a:extLst>
              <a:ext uri="{FF2B5EF4-FFF2-40B4-BE49-F238E27FC236}">
                <a16:creationId xmlns:a16="http://schemas.microsoft.com/office/drawing/2014/main" id="{66DE6066-7797-A40B-FBDA-E426656AA838}"/>
              </a:ext>
            </a:extLst>
          </xdr:cNvPr>
          <xdr:cNvPicPr>
            <a:picLocks noChangeAspect="1"/>
          </xdr:cNvPicPr>
        </xdr:nvPicPr>
        <xdr:blipFill>
          <a:blip xmlns:r="http://schemas.openxmlformats.org/officeDocument/2006/relationships" r:embed="rId1"/>
          <a:stretch>
            <a:fillRect/>
          </a:stretch>
        </xdr:blipFill>
        <xdr:spPr>
          <a:xfrm>
            <a:off x="1798299" y="528536"/>
            <a:ext cx="10435674" cy="293226"/>
          </a:xfrm>
          <a:prstGeom prst="rect">
            <a:avLst/>
          </a:prstGeom>
        </xdr:spPr>
      </xdr:pic>
      <xdr:sp macro="" textlink="">
        <xdr:nvSpPr>
          <xdr:cNvPr id="12" name="Line 124">
            <a:extLst>
              <a:ext uri="{FF2B5EF4-FFF2-40B4-BE49-F238E27FC236}">
                <a16:creationId xmlns:a16="http://schemas.microsoft.com/office/drawing/2014/main" id="{40CB0E12-0859-E20D-85B1-7C39069D6B08}"/>
              </a:ext>
            </a:extLst>
          </xdr:cNvPr>
          <xdr:cNvSpPr>
            <a:spLocks noChangeShapeType="1"/>
          </xdr:cNvSpPr>
        </xdr:nvSpPr>
        <xdr:spPr bwMode="auto">
          <a:xfrm flipV="1">
            <a:off x="1786938" y="890752"/>
            <a:ext cx="10447033" cy="38005"/>
          </a:xfrm>
          <a:prstGeom prst="line">
            <a:avLst/>
          </a:prstGeom>
          <a:noFill/>
          <a:ln w="69850">
            <a:solidFill>
              <a:schemeClr val="tx2"/>
            </a:solidFill>
            <a:round/>
            <a:headEnd/>
            <a:tailEnd/>
          </a:ln>
          <a:extLst>
            <a:ext uri="{909E8E84-426E-40DD-AFC4-6F175D3DCCD1}">
              <a14:hiddenFill xmlns:a14="http://schemas.microsoft.com/office/drawing/2010/main">
                <a:noFill/>
              </a14:hiddenFill>
            </a:ext>
          </a:extLst>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b="0" i="0" u="none" strike="noStrike" kern="120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nvGrpSpPr>
          <xdr:cNvPr id="13" name="그룹 36">
            <a:extLst>
              <a:ext uri="{FF2B5EF4-FFF2-40B4-BE49-F238E27FC236}">
                <a16:creationId xmlns:a16="http://schemas.microsoft.com/office/drawing/2014/main" id="{5C411DB2-BD3A-B4DA-3596-9B47777C0365}"/>
              </a:ext>
            </a:extLst>
          </xdr:cNvPr>
          <xdr:cNvGrpSpPr/>
        </xdr:nvGrpSpPr>
        <xdr:grpSpPr>
          <a:xfrm>
            <a:off x="11895424" y="937077"/>
            <a:ext cx="402674" cy="314559"/>
            <a:chOff x="6826336" y="2599296"/>
            <a:chExt cx="402674" cy="314559"/>
          </a:xfrm>
        </xdr:grpSpPr>
        <xdr:sp macro="" textlink="">
          <xdr:nvSpPr>
            <xdr:cNvPr id="29" name="TextBox 21">
              <a:extLst>
                <a:ext uri="{FF2B5EF4-FFF2-40B4-BE49-F238E27FC236}">
                  <a16:creationId xmlns:a16="http://schemas.microsoft.com/office/drawing/2014/main" id="{01E7D801-E9B4-9680-25E9-58AC3BA30DCC}"/>
                </a:ext>
              </a:extLst>
            </xdr:cNvPr>
            <xdr:cNvSpPr txBox="1"/>
          </xdr:nvSpPr>
          <xdr:spPr>
            <a:xfrm>
              <a:off x="6826336" y="2698411"/>
              <a:ext cx="402674"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SOP</a:t>
              </a:r>
            </a:p>
          </xdr:txBody>
        </xdr:sp>
        <xdr:sp macro="" textlink="">
          <xdr:nvSpPr>
            <xdr:cNvPr id="30" name="AutoShape 117">
              <a:extLst>
                <a:ext uri="{FF2B5EF4-FFF2-40B4-BE49-F238E27FC236}">
                  <a16:creationId xmlns:a16="http://schemas.microsoft.com/office/drawing/2014/main" id="{4D63A72F-A197-2AC0-33F3-554D89AFFD52}"/>
                </a:ext>
              </a:extLst>
            </xdr:cNvPr>
            <xdr:cNvSpPr>
              <a:spLocks noChangeArrowheads="1"/>
            </xdr:cNvSpPr>
          </xdr:nvSpPr>
          <xdr:spPr bwMode="auto">
            <a:xfrm>
              <a:off x="6953156" y="2599296"/>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4" name="그룹 39">
            <a:extLst>
              <a:ext uri="{FF2B5EF4-FFF2-40B4-BE49-F238E27FC236}">
                <a16:creationId xmlns:a16="http://schemas.microsoft.com/office/drawing/2014/main" id="{4C9348CC-5702-228D-2DF7-183D97050486}"/>
              </a:ext>
            </a:extLst>
          </xdr:cNvPr>
          <xdr:cNvGrpSpPr/>
        </xdr:nvGrpSpPr>
        <xdr:grpSpPr>
          <a:xfrm>
            <a:off x="3976302" y="937077"/>
            <a:ext cx="596637" cy="323713"/>
            <a:chOff x="4323846" y="2621089"/>
            <a:chExt cx="596637" cy="323713"/>
          </a:xfrm>
        </xdr:grpSpPr>
        <xdr:sp macro="" textlink="">
          <xdr:nvSpPr>
            <xdr:cNvPr id="27" name="TextBox 23">
              <a:extLst>
                <a:ext uri="{FF2B5EF4-FFF2-40B4-BE49-F238E27FC236}">
                  <a16:creationId xmlns:a16="http://schemas.microsoft.com/office/drawing/2014/main" id="{FE009856-A8B2-E76F-D93F-81384B664DF4}"/>
                </a:ext>
              </a:extLst>
            </xdr:cNvPr>
            <xdr:cNvSpPr txBox="1"/>
          </xdr:nvSpPr>
          <xdr:spPr>
            <a:xfrm>
              <a:off x="4323846" y="2729358"/>
              <a:ext cx="596637"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Dev start</a:t>
              </a:r>
            </a:p>
          </xdr:txBody>
        </xdr:sp>
        <xdr:sp macro="" textlink="">
          <xdr:nvSpPr>
            <xdr:cNvPr id="28" name="AutoShape 117">
              <a:extLst>
                <a:ext uri="{FF2B5EF4-FFF2-40B4-BE49-F238E27FC236}">
                  <a16:creationId xmlns:a16="http://schemas.microsoft.com/office/drawing/2014/main" id="{3751C92D-44FD-ABB3-D8A4-6147645D6B14}"/>
                </a:ext>
              </a:extLst>
            </xdr:cNvPr>
            <xdr:cNvSpPr>
              <a:spLocks noChangeArrowheads="1"/>
            </xdr:cNvSpPr>
          </xdr:nvSpPr>
          <xdr:spPr bwMode="auto">
            <a:xfrm>
              <a:off x="4569419" y="2621089"/>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5" name="그룹 38">
            <a:extLst>
              <a:ext uri="{FF2B5EF4-FFF2-40B4-BE49-F238E27FC236}">
                <a16:creationId xmlns:a16="http://schemas.microsoft.com/office/drawing/2014/main" id="{80A5B781-EE32-F058-69AB-AD2B8C3DB59F}"/>
              </a:ext>
            </a:extLst>
          </xdr:cNvPr>
          <xdr:cNvGrpSpPr/>
        </xdr:nvGrpSpPr>
        <xdr:grpSpPr>
          <a:xfrm>
            <a:off x="6556151" y="937077"/>
            <a:ext cx="513416" cy="323713"/>
            <a:chOff x="5310463" y="2628153"/>
            <a:chExt cx="513416" cy="323713"/>
          </a:xfrm>
        </xdr:grpSpPr>
        <xdr:sp macro="" textlink="">
          <xdr:nvSpPr>
            <xdr:cNvPr id="25" name="TextBox 28">
              <a:extLst>
                <a:ext uri="{FF2B5EF4-FFF2-40B4-BE49-F238E27FC236}">
                  <a16:creationId xmlns:a16="http://schemas.microsoft.com/office/drawing/2014/main" id="{0D1B531D-C859-FE9E-F3BF-A6F394383D9F}"/>
                </a:ext>
              </a:extLst>
            </xdr:cNvPr>
            <xdr:cNvSpPr txBox="1"/>
          </xdr:nvSpPr>
          <xdr:spPr>
            <a:xfrm>
              <a:off x="5310463" y="2736422"/>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DV</a:t>
              </a:r>
            </a:p>
          </xdr:txBody>
        </xdr:sp>
        <xdr:sp macro="" textlink="">
          <xdr:nvSpPr>
            <xdr:cNvPr id="26" name="AutoShape 117">
              <a:extLst>
                <a:ext uri="{FF2B5EF4-FFF2-40B4-BE49-F238E27FC236}">
                  <a16:creationId xmlns:a16="http://schemas.microsoft.com/office/drawing/2014/main" id="{BDC99C1A-BFAB-8BC9-5419-0F3B77E8B511}"/>
                </a:ext>
              </a:extLst>
            </xdr:cNvPr>
            <xdr:cNvSpPr>
              <a:spLocks noChangeArrowheads="1"/>
            </xdr:cNvSpPr>
          </xdr:nvSpPr>
          <xdr:spPr bwMode="auto">
            <a:xfrm>
              <a:off x="5497644" y="2628153"/>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6" name="그룹 35">
            <a:extLst>
              <a:ext uri="{FF2B5EF4-FFF2-40B4-BE49-F238E27FC236}">
                <a16:creationId xmlns:a16="http://schemas.microsoft.com/office/drawing/2014/main" id="{CE67F4AB-9C97-0D22-193B-D5A677529488}"/>
              </a:ext>
            </a:extLst>
          </xdr:cNvPr>
          <xdr:cNvGrpSpPr/>
        </xdr:nvGrpSpPr>
        <xdr:grpSpPr>
          <a:xfrm>
            <a:off x="9220447" y="926425"/>
            <a:ext cx="513416" cy="323713"/>
            <a:chOff x="7881225" y="2587426"/>
            <a:chExt cx="513416" cy="323713"/>
          </a:xfrm>
        </xdr:grpSpPr>
        <xdr:sp macro="" textlink="">
          <xdr:nvSpPr>
            <xdr:cNvPr id="23" name="TextBox 30">
              <a:extLst>
                <a:ext uri="{FF2B5EF4-FFF2-40B4-BE49-F238E27FC236}">
                  <a16:creationId xmlns:a16="http://schemas.microsoft.com/office/drawing/2014/main" id="{FC397C24-03A9-042A-7844-43070DB0D1CF}"/>
                </a:ext>
              </a:extLst>
            </xdr:cNvPr>
            <xdr:cNvSpPr txBox="1"/>
          </xdr:nvSpPr>
          <xdr:spPr>
            <a:xfrm>
              <a:off x="7881225" y="2695695"/>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PV</a:t>
              </a:r>
            </a:p>
          </xdr:txBody>
        </xdr:sp>
        <xdr:sp macro="" textlink="">
          <xdr:nvSpPr>
            <xdr:cNvPr id="24" name="AutoShape 117">
              <a:extLst>
                <a:ext uri="{FF2B5EF4-FFF2-40B4-BE49-F238E27FC236}">
                  <a16:creationId xmlns:a16="http://schemas.microsoft.com/office/drawing/2014/main" id="{C751D8C5-7C72-FBA7-CFD6-0F0A78D7BC8D}"/>
                </a:ext>
              </a:extLst>
            </xdr:cNvPr>
            <xdr:cNvSpPr>
              <a:spLocks noChangeArrowheads="1"/>
            </xdr:cNvSpPr>
          </xdr:nvSpPr>
          <xdr:spPr bwMode="auto">
            <a:xfrm>
              <a:off x="8068406" y="2587426"/>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7" name="그룹 2">
            <a:extLst>
              <a:ext uri="{FF2B5EF4-FFF2-40B4-BE49-F238E27FC236}">
                <a16:creationId xmlns:a16="http://schemas.microsoft.com/office/drawing/2014/main" id="{8771610E-BCCD-764D-62E5-1607F7BF6C94}"/>
              </a:ext>
            </a:extLst>
          </xdr:cNvPr>
          <xdr:cNvGrpSpPr/>
        </xdr:nvGrpSpPr>
        <xdr:grpSpPr>
          <a:xfrm>
            <a:off x="3757199" y="266700"/>
            <a:ext cx="314189" cy="285961"/>
            <a:chOff x="2965085" y="1919694"/>
            <a:chExt cx="314189" cy="285961"/>
          </a:xfrm>
        </xdr:grpSpPr>
        <xdr:sp macro="" textlink="">
          <xdr:nvSpPr>
            <xdr:cNvPr id="21" name="AutoShape 117">
              <a:extLst>
                <a:ext uri="{FF2B5EF4-FFF2-40B4-BE49-F238E27FC236}">
                  <a16:creationId xmlns:a16="http://schemas.microsoft.com/office/drawing/2014/main" id="{51B71727-D4C0-1C61-7CA8-0265203D0F59}"/>
                </a:ext>
              </a:extLst>
            </xdr:cNvPr>
            <xdr:cNvSpPr>
              <a:spLocks noChangeArrowheads="1"/>
            </xdr:cNvSpPr>
          </xdr:nvSpPr>
          <xdr:spPr bwMode="auto">
            <a:xfrm rot="10800000">
              <a:off x="3049834" y="2078655"/>
              <a:ext cx="118533" cy="1270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sp macro="" textlink="">
          <xdr:nvSpPr>
            <xdr:cNvPr id="22" name="TextBox 5">
              <a:extLst>
                <a:ext uri="{FF2B5EF4-FFF2-40B4-BE49-F238E27FC236}">
                  <a16:creationId xmlns:a16="http://schemas.microsoft.com/office/drawing/2014/main" id="{D452A8A6-B51D-3915-D5F0-7B9C79F8C9D9}"/>
                </a:ext>
              </a:extLst>
            </xdr:cNvPr>
            <xdr:cNvSpPr txBox="1"/>
          </xdr:nvSpPr>
          <xdr:spPr>
            <a:xfrm>
              <a:off x="2965085" y="1919694"/>
              <a:ext cx="314189" cy="153888"/>
            </a:xfrm>
            <a:prstGeom prst="rect">
              <a:avLst/>
            </a:prstGeom>
            <a:noFill/>
            <a:ln>
              <a:noFill/>
            </a:ln>
          </xdr:spPr>
          <xdr:txBody>
            <a:bodyPr wrap="square" lIns="0" tIns="0" rIns="0" bIns="0" rtlCol="0">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n-GB" sz="1000" b="1">
                  <a:solidFill>
                    <a:srgbClr val="FF0000"/>
                  </a:solidFill>
                  <a:ea typeface="メイリオ"/>
                </a:rPr>
                <a:t>NOW</a:t>
              </a:r>
              <a:endParaRPr kumimoji="1" lang="en-GB" sz="1000" b="1" i="0" u="none" strike="noStrike" kern="1200" cap="none" spc="0" normalizeH="0" baseline="0">
                <a:ln>
                  <a:noFill/>
                </a:ln>
                <a:solidFill>
                  <a:srgbClr val="FF0000"/>
                </a:solidFill>
                <a:effectLst/>
                <a:uLnTx/>
                <a:uFillTx/>
                <a:ea typeface="メイリオ"/>
                <a:cs typeface="+mn-cs"/>
              </a:endParaRPr>
            </a:p>
          </xdr:txBody>
        </xdr:sp>
      </xdr:grpSp>
      <xdr:grpSp>
        <xdr:nvGrpSpPr>
          <xdr:cNvPr id="18" name="그룹 6">
            <a:extLst>
              <a:ext uri="{FF2B5EF4-FFF2-40B4-BE49-F238E27FC236}">
                <a16:creationId xmlns:a16="http://schemas.microsoft.com/office/drawing/2014/main" id="{111ECC0C-241D-FD39-19D8-B7D941C2A0FD}"/>
              </a:ext>
            </a:extLst>
          </xdr:cNvPr>
          <xdr:cNvGrpSpPr/>
        </xdr:nvGrpSpPr>
        <xdr:grpSpPr>
          <a:xfrm>
            <a:off x="4162004" y="1228420"/>
            <a:ext cx="238274" cy="256272"/>
            <a:chOff x="5432964" y="2628153"/>
            <a:chExt cx="238274" cy="256272"/>
          </a:xfrm>
        </xdr:grpSpPr>
        <xdr:sp macro="" textlink="">
          <xdr:nvSpPr>
            <xdr:cNvPr id="19" name="TextBox 7">
              <a:extLst>
                <a:ext uri="{FF2B5EF4-FFF2-40B4-BE49-F238E27FC236}">
                  <a16:creationId xmlns:a16="http://schemas.microsoft.com/office/drawing/2014/main" id="{C985107B-85D2-4A04-8FC6-CF7813E344B5}"/>
                </a:ext>
              </a:extLst>
            </xdr:cNvPr>
            <xdr:cNvSpPr txBox="1"/>
          </xdr:nvSpPr>
          <xdr:spPr>
            <a:xfrm>
              <a:off x="5432964" y="2761314"/>
              <a:ext cx="238274" cy="123111"/>
            </a:xfrm>
            <a:prstGeom prst="rect">
              <a:avLst/>
            </a:prstGeom>
            <a:noFill/>
            <a:ln>
              <a:noFill/>
            </a:ln>
          </xdr:spPr>
          <xdr:txBody>
            <a:bodyPr wrap="square" lIns="0" tIns="0" rIns="0" bIns="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b="1">
                  <a:solidFill>
                    <a:srgbClr val="FF0000"/>
                  </a:solidFill>
                  <a:ea typeface="メイリオ"/>
                </a:rPr>
                <a:t>D-IN</a:t>
              </a:r>
            </a:p>
          </xdr:txBody>
        </xdr:sp>
        <xdr:sp macro="" textlink="">
          <xdr:nvSpPr>
            <xdr:cNvPr id="20" name="AutoShape 117">
              <a:extLst>
                <a:ext uri="{FF2B5EF4-FFF2-40B4-BE49-F238E27FC236}">
                  <a16:creationId xmlns:a16="http://schemas.microsoft.com/office/drawing/2014/main" id="{1957E1B4-7CDD-07C9-CBD7-69F726710357}"/>
                </a:ext>
              </a:extLst>
            </xdr:cNvPr>
            <xdr:cNvSpPr>
              <a:spLocks noChangeArrowheads="1"/>
            </xdr:cNvSpPr>
          </xdr:nvSpPr>
          <xdr:spPr bwMode="auto">
            <a:xfrm>
              <a:off x="5497644" y="2628153"/>
              <a:ext cx="108914" cy="1355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clientData/>
  </xdr:twoCellAnchor>
  <xdr:twoCellAnchor>
    <xdr:from>
      <xdr:col>1</xdr:col>
      <xdr:colOff>47625</xdr:colOff>
      <xdr:row>15</xdr:row>
      <xdr:rowOff>57150</xdr:rowOff>
    </xdr:from>
    <xdr:to>
      <xdr:col>1</xdr:col>
      <xdr:colOff>714375</xdr:colOff>
      <xdr:row>19</xdr:row>
      <xdr:rowOff>66675</xdr:rowOff>
    </xdr:to>
    <xdr:sp macro="" textlink="">
      <xdr:nvSpPr>
        <xdr:cNvPr id="31" name="Rectangle 30">
          <a:extLst>
            <a:ext uri="{FF2B5EF4-FFF2-40B4-BE49-F238E27FC236}">
              <a16:creationId xmlns:a16="http://schemas.microsoft.com/office/drawing/2014/main" id="{D0DE1084-15B6-48FE-9C8B-2B5F7DBCAD78}"/>
            </a:ext>
          </a:extLst>
        </xdr:cNvPr>
        <xdr:cNvSpPr/>
      </xdr:nvSpPr>
      <xdr:spPr>
        <a:xfrm>
          <a:off x="257175" y="2943225"/>
          <a:ext cx="66675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en-US" altLang="ko-KR" sz="800" kern="1200" baseline="0">
              <a:solidFill>
                <a:schemeClr val="tx1"/>
              </a:solidFill>
              <a:latin typeface="+mn-lt"/>
              <a:ea typeface="+mn-ea"/>
              <a:cs typeface="+mn-cs"/>
            </a:rPr>
            <a:t>Opp name</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207818</xdr:colOff>
      <xdr:row>0</xdr:row>
      <xdr:rowOff>121213</xdr:rowOff>
    </xdr:from>
    <xdr:to>
      <xdr:col>22</xdr:col>
      <xdr:colOff>86591</xdr:colOff>
      <xdr:row>35</xdr:row>
      <xdr:rowOff>138542</xdr:rowOff>
    </xdr:to>
    <xdr:grpSp>
      <xdr:nvGrpSpPr>
        <xdr:cNvPr id="2" name="그룹 1">
          <a:extLst>
            <a:ext uri="{FF2B5EF4-FFF2-40B4-BE49-F238E27FC236}">
              <a16:creationId xmlns:a16="http://schemas.microsoft.com/office/drawing/2014/main" id="{7BEDDC0D-9C9E-4BF0-ACFA-1FFC62B950A3}"/>
            </a:ext>
          </a:extLst>
        </xdr:cNvPr>
        <xdr:cNvGrpSpPr/>
      </xdr:nvGrpSpPr>
      <xdr:grpSpPr>
        <a:xfrm>
          <a:off x="207818" y="121213"/>
          <a:ext cx="31345909" cy="9109374"/>
          <a:chOff x="155864" y="5342656"/>
          <a:chExt cx="31553727" cy="8788979"/>
        </a:xfrm>
      </xdr:grpSpPr>
      <xdr:sp macro="" textlink="">
        <xdr:nvSpPr>
          <xdr:cNvPr id="3" name="직사각형 2">
            <a:extLst>
              <a:ext uri="{FF2B5EF4-FFF2-40B4-BE49-F238E27FC236}">
                <a16:creationId xmlns:a16="http://schemas.microsoft.com/office/drawing/2014/main" id="{6EC8FCAE-FF3A-7AC2-A64D-89C3ED14B2A4}"/>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9A198795-56A2-2CF2-2D3B-B47E2AB17BBA}"/>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207818</xdr:colOff>
      <xdr:row>34</xdr:row>
      <xdr:rowOff>138540</xdr:rowOff>
    </xdr:from>
    <xdr:to>
      <xdr:col>22</xdr:col>
      <xdr:colOff>86591</xdr:colOff>
      <xdr:row>69</xdr:row>
      <xdr:rowOff>155869</xdr:rowOff>
    </xdr:to>
    <xdr:grpSp>
      <xdr:nvGrpSpPr>
        <xdr:cNvPr id="2" name="그룹 1">
          <a:extLst>
            <a:ext uri="{FF2B5EF4-FFF2-40B4-BE49-F238E27FC236}">
              <a16:creationId xmlns:a16="http://schemas.microsoft.com/office/drawing/2014/main" id="{A01E87B3-5E84-4E34-AA58-0280DFD48454}"/>
            </a:ext>
          </a:extLst>
        </xdr:cNvPr>
        <xdr:cNvGrpSpPr/>
      </xdr:nvGrpSpPr>
      <xdr:grpSpPr>
        <a:xfrm>
          <a:off x="207818" y="8970813"/>
          <a:ext cx="31345909" cy="9109374"/>
          <a:chOff x="155864" y="5342656"/>
          <a:chExt cx="31553727" cy="8788979"/>
        </a:xfrm>
      </xdr:grpSpPr>
      <xdr:sp macro="" textlink="">
        <xdr:nvSpPr>
          <xdr:cNvPr id="3" name="직사각형 2">
            <a:extLst>
              <a:ext uri="{FF2B5EF4-FFF2-40B4-BE49-F238E27FC236}">
                <a16:creationId xmlns:a16="http://schemas.microsoft.com/office/drawing/2014/main" id="{C4B9E9D1-9BD4-BD86-2689-420E332A18F0}"/>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9FB5F6C4-C800-CB0A-83FD-DE8163E713EC}"/>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207818</xdr:colOff>
      <xdr:row>35</xdr:row>
      <xdr:rowOff>86587</xdr:rowOff>
    </xdr:from>
    <xdr:to>
      <xdr:col>22</xdr:col>
      <xdr:colOff>86591</xdr:colOff>
      <xdr:row>70</xdr:row>
      <xdr:rowOff>103915</xdr:rowOff>
    </xdr:to>
    <xdr:grpSp>
      <xdr:nvGrpSpPr>
        <xdr:cNvPr id="2" name="그룹 1">
          <a:extLst>
            <a:ext uri="{FF2B5EF4-FFF2-40B4-BE49-F238E27FC236}">
              <a16:creationId xmlns:a16="http://schemas.microsoft.com/office/drawing/2014/main" id="{20A94FF0-3758-4367-B794-B13F78AA3AA3}"/>
            </a:ext>
          </a:extLst>
        </xdr:cNvPr>
        <xdr:cNvGrpSpPr/>
      </xdr:nvGrpSpPr>
      <xdr:grpSpPr>
        <a:xfrm>
          <a:off x="207818" y="9178632"/>
          <a:ext cx="31345909" cy="9109374"/>
          <a:chOff x="155864" y="5342656"/>
          <a:chExt cx="31553727" cy="8788979"/>
        </a:xfrm>
      </xdr:grpSpPr>
      <xdr:sp macro="" textlink="">
        <xdr:nvSpPr>
          <xdr:cNvPr id="3" name="직사각형 2">
            <a:extLst>
              <a:ext uri="{FF2B5EF4-FFF2-40B4-BE49-F238E27FC236}">
                <a16:creationId xmlns:a16="http://schemas.microsoft.com/office/drawing/2014/main" id="{1ADDFEAD-D487-FE19-3100-AFA084C25406}"/>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33DD4E05-EB20-B480-7962-0D83AAFCCDA7}"/>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207818</xdr:colOff>
      <xdr:row>51</xdr:row>
      <xdr:rowOff>121225</xdr:rowOff>
    </xdr:from>
    <xdr:to>
      <xdr:col>22</xdr:col>
      <xdr:colOff>86591</xdr:colOff>
      <xdr:row>86</xdr:row>
      <xdr:rowOff>138553</xdr:rowOff>
    </xdr:to>
    <xdr:grpSp>
      <xdr:nvGrpSpPr>
        <xdr:cNvPr id="2" name="그룹 1">
          <a:extLst>
            <a:ext uri="{FF2B5EF4-FFF2-40B4-BE49-F238E27FC236}">
              <a16:creationId xmlns:a16="http://schemas.microsoft.com/office/drawing/2014/main" id="{CADD4B5A-EFC7-4E6B-B3CD-029F97DF4EB7}"/>
            </a:ext>
          </a:extLst>
        </xdr:cNvPr>
        <xdr:cNvGrpSpPr/>
      </xdr:nvGrpSpPr>
      <xdr:grpSpPr>
        <a:xfrm>
          <a:off x="207818" y="13369634"/>
          <a:ext cx="31345909" cy="9109374"/>
          <a:chOff x="155864" y="5342656"/>
          <a:chExt cx="31553727" cy="8788979"/>
        </a:xfrm>
      </xdr:grpSpPr>
      <xdr:sp macro="" textlink="">
        <xdr:nvSpPr>
          <xdr:cNvPr id="3" name="직사각형 2">
            <a:extLst>
              <a:ext uri="{FF2B5EF4-FFF2-40B4-BE49-F238E27FC236}">
                <a16:creationId xmlns:a16="http://schemas.microsoft.com/office/drawing/2014/main" id="{A2037C08-4630-1CBC-33A7-CBB67D03B7DE}"/>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5FBA0659-B648-6C93-1159-89D36C7BC1C1}"/>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207818</xdr:colOff>
      <xdr:row>52</xdr:row>
      <xdr:rowOff>17293</xdr:rowOff>
    </xdr:from>
    <xdr:to>
      <xdr:col>22</xdr:col>
      <xdr:colOff>86591</xdr:colOff>
      <xdr:row>87</xdr:row>
      <xdr:rowOff>32024</xdr:rowOff>
    </xdr:to>
    <xdr:grpSp>
      <xdr:nvGrpSpPr>
        <xdr:cNvPr id="2" name="그룹 1">
          <a:extLst>
            <a:ext uri="{FF2B5EF4-FFF2-40B4-BE49-F238E27FC236}">
              <a16:creationId xmlns:a16="http://schemas.microsoft.com/office/drawing/2014/main" id="{35A0822C-FA17-418E-A33E-9E4461D86799}"/>
            </a:ext>
          </a:extLst>
        </xdr:cNvPr>
        <xdr:cNvGrpSpPr/>
      </xdr:nvGrpSpPr>
      <xdr:grpSpPr>
        <a:xfrm>
          <a:off x="207818" y="13525475"/>
          <a:ext cx="31345909" cy="9106776"/>
          <a:chOff x="155864" y="5342656"/>
          <a:chExt cx="31553727" cy="8788979"/>
        </a:xfrm>
      </xdr:grpSpPr>
      <xdr:sp macro="" textlink="">
        <xdr:nvSpPr>
          <xdr:cNvPr id="3" name="직사각형 2">
            <a:extLst>
              <a:ext uri="{FF2B5EF4-FFF2-40B4-BE49-F238E27FC236}">
                <a16:creationId xmlns:a16="http://schemas.microsoft.com/office/drawing/2014/main" id="{61E63321-D390-FB1A-AB58-9EC4B33260C9}"/>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a:t>
            </a:r>
            <a:r>
              <a:rPr lang="en-US" altLang="ko-KR" sz="3200"/>
              <a:t> 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3B9ADDAF-3618-30FC-0D58-C1A4AC3A88ED}"/>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207818</xdr:colOff>
      <xdr:row>34</xdr:row>
      <xdr:rowOff>242443</xdr:rowOff>
    </xdr:from>
    <xdr:to>
      <xdr:col>22</xdr:col>
      <xdr:colOff>86591</xdr:colOff>
      <xdr:row>70</xdr:row>
      <xdr:rowOff>-1</xdr:rowOff>
    </xdr:to>
    <xdr:grpSp>
      <xdr:nvGrpSpPr>
        <xdr:cNvPr id="2" name="그룹 1">
          <a:extLst>
            <a:ext uri="{FF2B5EF4-FFF2-40B4-BE49-F238E27FC236}">
              <a16:creationId xmlns:a16="http://schemas.microsoft.com/office/drawing/2014/main" id="{EF4272DE-3AF7-4547-96B5-1F19453873CE}"/>
            </a:ext>
          </a:extLst>
        </xdr:cNvPr>
        <xdr:cNvGrpSpPr/>
      </xdr:nvGrpSpPr>
      <xdr:grpSpPr>
        <a:xfrm>
          <a:off x="207818" y="9074716"/>
          <a:ext cx="31345909" cy="9109374"/>
          <a:chOff x="155864" y="5342656"/>
          <a:chExt cx="31553727" cy="8788979"/>
        </a:xfrm>
      </xdr:grpSpPr>
      <xdr:sp macro="" textlink="">
        <xdr:nvSpPr>
          <xdr:cNvPr id="3" name="직사각형 2">
            <a:extLst>
              <a:ext uri="{FF2B5EF4-FFF2-40B4-BE49-F238E27FC236}">
                <a16:creationId xmlns:a16="http://schemas.microsoft.com/office/drawing/2014/main" id="{F2FCDE21-F177-3643-467B-C8BB12B44FB3}"/>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06851930-718C-CBB5-FC31-70D0A3AA1006}"/>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207818</xdr:colOff>
      <xdr:row>18</xdr:row>
      <xdr:rowOff>103888</xdr:rowOff>
    </xdr:from>
    <xdr:to>
      <xdr:col>19</xdr:col>
      <xdr:colOff>34636</xdr:colOff>
      <xdr:row>53</xdr:row>
      <xdr:rowOff>121216</xdr:rowOff>
    </xdr:to>
    <xdr:grpSp>
      <xdr:nvGrpSpPr>
        <xdr:cNvPr id="2" name="그룹 1">
          <a:extLst>
            <a:ext uri="{FF2B5EF4-FFF2-40B4-BE49-F238E27FC236}">
              <a16:creationId xmlns:a16="http://schemas.microsoft.com/office/drawing/2014/main" id="{D466B4B9-C9EF-4836-A54E-5B1018D4B328}"/>
            </a:ext>
          </a:extLst>
        </xdr:cNvPr>
        <xdr:cNvGrpSpPr/>
      </xdr:nvGrpSpPr>
      <xdr:grpSpPr>
        <a:xfrm>
          <a:off x="207818" y="4779797"/>
          <a:ext cx="29007954" cy="9109374"/>
          <a:chOff x="155864" y="5342656"/>
          <a:chExt cx="29200272" cy="8788979"/>
        </a:xfrm>
      </xdr:grpSpPr>
      <xdr:sp macro="" textlink="">
        <xdr:nvSpPr>
          <xdr:cNvPr id="3" name="직사각형 2">
            <a:extLst>
              <a:ext uri="{FF2B5EF4-FFF2-40B4-BE49-F238E27FC236}">
                <a16:creationId xmlns:a16="http://schemas.microsoft.com/office/drawing/2014/main" id="{56E1CD0B-3346-E02A-F600-60858FCA0773}"/>
              </a:ext>
            </a:extLst>
          </xdr:cNvPr>
          <xdr:cNvSpPr/>
        </xdr:nvSpPr>
        <xdr:spPr>
          <a:xfrm>
            <a:off x="21232091" y="6238875"/>
            <a:ext cx="8124045"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5D9DA9FB-DC57-2573-936E-3CFB110ED8CD}"/>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207818</xdr:colOff>
      <xdr:row>34</xdr:row>
      <xdr:rowOff>121214</xdr:rowOff>
    </xdr:from>
    <xdr:to>
      <xdr:col>22</xdr:col>
      <xdr:colOff>86591</xdr:colOff>
      <xdr:row>69</xdr:row>
      <xdr:rowOff>138543</xdr:rowOff>
    </xdr:to>
    <xdr:grpSp>
      <xdr:nvGrpSpPr>
        <xdr:cNvPr id="2" name="그룹 1">
          <a:extLst>
            <a:ext uri="{FF2B5EF4-FFF2-40B4-BE49-F238E27FC236}">
              <a16:creationId xmlns:a16="http://schemas.microsoft.com/office/drawing/2014/main" id="{1E58CE5A-04C4-4B45-850D-C3E842FD979C}"/>
            </a:ext>
          </a:extLst>
        </xdr:cNvPr>
        <xdr:cNvGrpSpPr/>
      </xdr:nvGrpSpPr>
      <xdr:grpSpPr>
        <a:xfrm>
          <a:off x="207818" y="8953487"/>
          <a:ext cx="31345909" cy="9109374"/>
          <a:chOff x="155864" y="5342656"/>
          <a:chExt cx="31553727" cy="8788979"/>
        </a:xfrm>
      </xdr:grpSpPr>
      <xdr:sp macro="" textlink="">
        <xdr:nvSpPr>
          <xdr:cNvPr id="3" name="직사각형 2">
            <a:extLst>
              <a:ext uri="{FF2B5EF4-FFF2-40B4-BE49-F238E27FC236}">
                <a16:creationId xmlns:a16="http://schemas.microsoft.com/office/drawing/2014/main" id="{320E8B81-6D6B-BC6C-97CB-8345ECAAA6FB}"/>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E96B072D-B94E-FD3E-4359-411F4E22788A}"/>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4.xml><?xml version="1.0" encoding="utf-8"?>
<xdr:wsDr xmlns:xdr="http://schemas.openxmlformats.org/drawingml/2006/spreadsheetDrawing" xmlns:a="http://schemas.openxmlformats.org/drawingml/2006/main">
  <xdr:twoCellAnchor>
    <xdr:from>
      <xdr:col>0</xdr:col>
      <xdr:colOff>207818</xdr:colOff>
      <xdr:row>54</xdr:row>
      <xdr:rowOff>155859</xdr:rowOff>
    </xdr:from>
    <xdr:to>
      <xdr:col>22</xdr:col>
      <xdr:colOff>86591</xdr:colOff>
      <xdr:row>89</xdr:row>
      <xdr:rowOff>173188</xdr:rowOff>
    </xdr:to>
    <xdr:grpSp>
      <xdr:nvGrpSpPr>
        <xdr:cNvPr id="2" name="그룹 1">
          <a:extLst>
            <a:ext uri="{FF2B5EF4-FFF2-40B4-BE49-F238E27FC236}">
              <a16:creationId xmlns:a16="http://schemas.microsoft.com/office/drawing/2014/main" id="{DE466078-5E01-4997-89B3-915C59007647}"/>
            </a:ext>
          </a:extLst>
        </xdr:cNvPr>
        <xdr:cNvGrpSpPr/>
      </xdr:nvGrpSpPr>
      <xdr:grpSpPr>
        <a:xfrm>
          <a:off x="207818" y="14183586"/>
          <a:ext cx="31345909" cy="9109375"/>
          <a:chOff x="155864" y="5342656"/>
          <a:chExt cx="31553727" cy="8788979"/>
        </a:xfrm>
      </xdr:grpSpPr>
      <xdr:sp macro="" textlink="">
        <xdr:nvSpPr>
          <xdr:cNvPr id="3" name="직사각형 2">
            <a:extLst>
              <a:ext uri="{FF2B5EF4-FFF2-40B4-BE49-F238E27FC236}">
                <a16:creationId xmlns:a16="http://schemas.microsoft.com/office/drawing/2014/main" id="{C87CB3C4-A9CE-BE9E-AF12-50DA8372FFB9}"/>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2D16BF54-36B2-51FD-DA07-3A6AA61D593F}"/>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5.xml><?xml version="1.0" encoding="utf-8"?>
<xdr:wsDr xmlns:xdr="http://schemas.openxmlformats.org/drawingml/2006/spreadsheetDrawing" xmlns:a="http://schemas.openxmlformats.org/drawingml/2006/main">
  <xdr:twoCellAnchor>
    <xdr:from>
      <xdr:col>0</xdr:col>
      <xdr:colOff>207818</xdr:colOff>
      <xdr:row>54</xdr:row>
      <xdr:rowOff>138547</xdr:rowOff>
    </xdr:from>
    <xdr:to>
      <xdr:col>22</xdr:col>
      <xdr:colOff>86591</xdr:colOff>
      <xdr:row>88</xdr:row>
      <xdr:rowOff>121228</xdr:rowOff>
    </xdr:to>
    <xdr:grpSp>
      <xdr:nvGrpSpPr>
        <xdr:cNvPr id="2" name="그룹 1">
          <a:extLst>
            <a:ext uri="{FF2B5EF4-FFF2-40B4-BE49-F238E27FC236}">
              <a16:creationId xmlns:a16="http://schemas.microsoft.com/office/drawing/2014/main" id="{6E6B1830-7162-4AD6-B811-3408B0352CDC}"/>
            </a:ext>
          </a:extLst>
        </xdr:cNvPr>
        <xdr:cNvGrpSpPr/>
      </xdr:nvGrpSpPr>
      <xdr:grpSpPr>
        <a:xfrm>
          <a:off x="207818" y="14166274"/>
          <a:ext cx="31345909" cy="8814954"/>
          <a:chOff x="155864" y="5342656"/>
          <a:chExt cx="31553727" cy="8788979"/>
        </a:xfrm>
      </xdr:grpSpPr>
      <xdr:sp macro="" textlink="">
        <xdr:nvSpPr>
          <xdr:cNvPr id="5" name="직사각형 4">
            <a:extLst>
              <a:ext uri="{FF2B5EF4-FFF2-40B4-BE49-F238E27FC236}">
                <a16:creationId xmlns:a16="http://schemas.microsoft.com/office/drawing/2014/main" id="{2F137A13-BA8F-16E0-40A3-B58BC4E6CBFD}"/>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7A6FE85F-62D6-92DF-7D25-8D4CE5386DD4}"/>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207818</xdr:colOff>
      <xdr:row>0</xdr:row>
      <xdr:rowOff>121213</xdr:rowOff>
    </xdr:from>
    <xdr:to>
      <xdr:col>22</xdr:col>
      <xdr:colOff>86591</xdr:colOff>
      <xdr:row>35</xdr:row>
      <xdr:rowOff>138542</xdr:rowOff>
    </xdr:to>
    <xdr:grpSp>
      <xdr:nvGrpSpPr>
        <xdr:cNvPr id="2" name="그룹 1">
          <a:extLst>
            <a:ext uri="{FF2B5EF4-FFF2-40B4-BE49-F238E27FC236}">
              <a16:creationId xmlns:a16="http://schemas.microsoft.com/office/drawing/2014/main" id="{AE929092-EE61-4214-9140-16EF34731B84}"/>
            </a:ext>
          </a:extLst>
        </xdr:cNvPr>
        <xdr:cNvGrpSpPr/>
      </xdr:nvGrpSpPr>
      <xdr:grpSpPr>
        <a:xfrm>
          <a:off x="207818" y="121213"/>
          <a:ext cx="31345909" cy="9109374"/>
          <a:chOff x="155864" y="5342656"/>
          <a:chExt cx="31553727" cy="8788979"/>
        </a:xfrm>
      </xdr:grpSpPr>
      <xdr:sp macro="" textlink="">
        <xdr:nvSpPr>
          <xdr:cNvPr id="3" name="직사각형 2">
            <a:extLst>
              <a:ext uri="{FF2B5EF4-FFF2-40B4-BE49-F238E27FC236}">
                <a16:creationId xmlns:a16="http://schemas.microsoft.com/office/drawing/2014/main" id="{98C34253-65FD-8E5F-A94B-078FC27A5181}"/>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F4ECF6DD-EB4F-AA3A-25CF-A4D3BCE36694}"/>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theme/theme1.xml><?xml version="1.0" encoding="utf-8"?>
<a:theme xmlns:a="http://schemas.openxmlformats.org/drawingml/2006/main" name="Office 2013 - 2022 테마">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rcar-env.dgn.renesas.com/ui/login/"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onefieldjira.renesas.com/browse/REKR_MOBIS-487" TargetMode="External"/><Relationship Id="rId13" Type="http://schemas.openxmlformats.org/officeDocument/2006/relationships/hyperlink" Target="https://onefieldjira.renesas.com/browse/REKR_MOBIS-722" TargetMode="External"/><Relationship Id="rId3" Type="http://schemas.openxmlformats.org/officeDocument/2006/relationships/hyperlink" Target="https://onefieldjira.renesas.com/browse/REKR_MOBIS-448" TargetMode="External"/><Relationship Id="rId7" Type="http://schemas.openxmlformats.org/officeDocument/2006/relationships/hyperlink" Target="https://onefieldjira.renesas.com/browse/REKR_MOBIS-508" TargetMode="External"/><Relationship Id="rId12" Type="http://schemas.openxmlformats.org/officeDocument/2006/relationships/hyperlink" Target="https://onefieldjira.renesas.com/browse/REKR_MOBIS-710" TargetMode="External"/><Relationship Id="rId17" Type="http://schemas.openxmlformats.org/officeDocument/2006/relationships/drawing" Target="../drawings/drawing1.xml"/><Relationship Id="rId2" Type="http://schemas.openxmlformats.org/officeDocument/2006/relationships/hyperlink" Target="../../../../../../../../../../:x:/r/sites/rekr/rekrdocucenter/Docs/ALL/%E3%80%90SAS%20Korea%20ALL%E3%80%91/%F0%9F%9A%98%20SAS%20FAE/%F0%9F%93%B1%20DIGITAL/%EC%9E%90%EC%82%B0%EA%B4%80%EB%A6%AC.xlsx?d=wda0a2d2a364645e2af6db2759adc9f77&amp;csf=1&amp;web=1&amp;e=6R3i3v" TargetMode="External"/><Relationship Id="rId16" Type="http://schemas.openxmlformats.org/officeDocument/2006/relationships/hyperlink" Target="https://onefieldjira.renesas.com/browse/REKR_MOBIS-724" TargetMode="External"/><Relationship Id="rId1" Type="http://schemas.openxmlformats.org/officeDocument/2006/relationships/hyperlink" Target="../../../../../../../../../AutoFAETeam1_SoC2/Shared%20Documents/Forms/AllItems.aspx?csf=1&amp;web=1&amp;e=o46Dvu&amp;CID=c44dc698%2Dc22c%2D43f6%2Da10b%2De409d0bffb3d&amp;FolderCTID=0x012000B17857B6B66C2740BA8D37E2898242C2&amp;id=%2Fsites%2FAutoFAETeam1%5FSoC2%2FShared%20Documents%2FR%2DCar%20SoC%2FMobis%2FPRK3%2FTo%20Customer%2FRegular%20OPL&amp;viewid=6b78e294%2D4333%2D4433%2Da165%2Dbc681c966d22" TargetMode="External"/><Relationship Id="rId6" Type="http://schemas.openxmlformats.org/officeDocument/2006/relationships/hyperlink" Target="https://onefieldjira.renesas.com/browse/REKR_MOBIS-517" TargetMode="External"/><Relationship Id="rId11" Type="http://schemas.openxmlformats.org/officeDocument/2006/relationships/hyperlink" Target="https://onefieldjira.renesas.com/browse/REKR_MOBIS-677" TargetMode="External"/><Relationship Id="rId5" Type="http://schemas.openxmlformats.org/officeDocument/2006/relationships/hyperlink" Target="https://onefieldjira.renesas.com/browse/REKR_MOBIS-458" TargetMode="External"/><Relationship Id="rId15" Type="http://schemas.openxmlformats.org/officeDocument/2006/relationships/hyperlink" Target="https://onefieldjira.renesas.com/browse/REKR_MOBIS-778" TargetMode="External"/><Relationship Id="rId10" Type="http://schemas.openxmlformats.org/officeDocument/2006/relationships/hyperlink" Target="https://onefieldjira.renesas.com/browse/REKR_MOBIS-694" TargetMode="External"/><Relationship Id="rId4" Type="http://schemas.openxmlformats.org/officeDocument/2006/relationships/hyperlink" Target="https://onefieldjira.renesas.com/browse/REKR_MOBIS-443" TargetMode="External"/><Relationship Id="rId9" Type="http://schemas.openxmlformats.org/officeDocument/2006/relationships/hyperlink" Target="https://onefieldjira.renesas.com/browse/REKR_MOBIS-597" TargetMode="External"/><Relationship Id="rId14" Type="http://schemas.openxmlformats.org/officeDocument/2006/relationships/hyperlink" Target="https://onefieldjira.renesas.com/browse/REKR_MOBIS-729" TargetMode="External"/></Relationships>
</file>

<file path=xl/worksheets/_rels/sheet3.xml.rels><?xml version="1.0" encoding="UTF-8" standalone="yes"?>
<Relationships xmlns="http://schemas.openxmlformats.org/package/2006/relationships"><Relationship Id="rId8" Type="http://schemas.openxmlformats.org/officeDocument/2006/relationships/drawing" Target="../drawings/drawing2.xml"/><Relationship Id="rId3" Type="http://schemas.openxmlformats.org/officeDocument/2006/relationships/hyperlink" Target="https://jira.renesas.eu/browse/ARCACAI-155" TargetMode="External"/><Relationship Id="rId7" Type="http://schemas.openxmlformats.org/officeDocument/2006/relationships/printerSettings" Target="../printerSettings/printerSettings2.bin"/><Relationship Id="rId2" Type="http://schemas.openxmlformats.org/officeDocument/2006/relationships/hyperlink" Target="https://onefieldjira.renesas.com/browse/SOC-1648" TargetMode="External"/><Relationship Id="rId1" Type="http://schemas.openxmlformats.org/officeDocument/2006/relationships/hyperlink" Target="https://onefieldjira.renesas.com/browse/SOC-1192" TargetMode="External"/><Relationship Id="rId6" Type="http://schemas.openxmlformats.org/officeDocument/2006/relationships/hyperlink" Target="https://onefieldjira.renesas.com/browse/SOC-2477" TargetMode="External"/><Relationship Id="rId5" Type="http://schemas.openxmlformats.org/officeDocument/2006/relationships/hyperlink" Target="https://onefieldjira.renesas.com/browse/SOC-2313" TargetMode="External"/><Relationship Id="rId4" Type="http://schemas.openxmlformats.org/officeDocument/2006/relationships/hyperlink" Target="https://onefieldjira.renesas.com/browse/SOC-2331"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onefieldjira.renesas.com/browse/SOC-1461" TargetMode="External"/><Relationship Id="rId13" Type="http://schemas.openxmlformats.org/officeDocument/2006/relationships/hyperlink" Target="https://onefieldjira.renesas.com/browse/SOC-1491" TargetMode="External"/><Relationship Id="rId18" Type="http://schemas.openxmlformats.org/officeDocument/2006/relationships/drawing" Target="../drawings/drawing3.xml"/><Relationship Id="rId3" Type="http://schemas.openxmlformats.org/officeDocument/2006/relationships/hyperlink" Target="https://onefieldjira.renesas.com/browse/SOC-1063" TargetMode="External"/><Relationship Id="rId7" Type="http://schemas.openxmlformats.org/officeDocument/2006/relationships/hyperlink" Target="https://onefieldjira.renesas.com/browse/SOC-1413" TargetMode="External"/><Relationship Id="rId12" Type="http://schemas.openxmlformats.org/officeDocument/2006/relationships/hyperlink" Target="https://onefieldjira.renesas.com/browse/SOC-1496" TargetMode="External"/><Relationship Id="rId17" Type="http://schemas.openxmlformats.org/officeDocument/2006/relationships/hyperlink" Target="https://onefieldjira.renesas.com/browse/SOC-2161" TargetMode="External"/><Relationship Id="rId2" Type="http://schemas.openxmlformats.org/officeDocument/2006/relationships/hyperlink" Target="https://onefieldjira.renesas.com/browse/SOC-1035" TargetMode="External"/><Relationship Id="rId16" Type="http://schemas.openxmlformats.org/officeDocument/2006/relationships/hyperlink" Target="https://onefieldjira.renesas.com/browse/SOC-1788" TargetMode="External"/><Relationship Id="rId1" Type="http://schemas.openxmlformats.org/officeDocument/2006/relationships/hyperlink" Target="https://onefieldjira.renesas.com/browse/SOC-1061" TargetMode="External"/><Relationship Id="rId6" Type="http://schemas.openxmlformats.org/officeDocument/2006/relationships/hyperlink" Target="https://onefieldjira.renesas.com/browse/SOC-1171" TargetMode="External"/><Relationship Id="rId11" Type="http://schemas.openxmlformats.org/officeDocument/2006/relationships/hyperlink" Target="https://onefieldjira.renesas.com/browse/SOC-1484" TargetMode="External"/><Relationship Id="rId5" Type="http://schemas.openxmlformats.org/officeDocument/2006/relationships/hyperlink" Target="https://onefieldjira.renesas.com/browse/SOC-1172" TargetMode="External"/><Relationship Id="rId15" Type="http://schemas.openxmlformats.org/officeDocument/2006/relationships/hyperlink" Target="https://onefieldjira.renesas.com/browse/SOC-1823" TargetMode="External"/><Relationship Id="rId10" Type="http://schemas.openxmlformats.org/officeDocument/2006/relationships/hyperlink" Target="https://onefieldjira.renesas.com/browse/SOC-1483" TargetMode="External"/><Relationship Id="rId4" Type="http://schemas.openxmlformats.org/officeDocument/2006/relationships/hyperlink" Target="https://onefieldjira.renesas.com/browse/SOC-1065" TargetMode="External"/><Relationship Id="rId9" Type="http://schemas.openxmlformats.org/officeDocument/2006/relationships/hyperlink" Target="https://onefieldjira.renesas.com/browse/SOC-1041" TargetMode="External"/><Relationship Id="rId14" Type="http://schemas.openxmlformats.org/officeDocument/2006/relationships/hyperlink" Target="https://onefieldjira.renesas.com/browse/SOC-1273"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30FB6-A560-45D4-B098-9A8722B6B7E6}">
  <sheetPr codeName="Sheet1">
    <tabColor rgb="FFFF0000"/>
  </sheetPr>
  <dimension ref="B1:G68"/>
  <sheetViews>
    <sheetView topLeftCell="A35" zoomScaleNormal="100" workbookViewId="0">
      <selection activeCell="G48" sqref="G48"/>
    </sheetView>
  </sheetViews>
  <sheetFormatPr defaultColWidth="9" defaultRowHeight="13.5"/>
  <cols>
    <col min="1" max="1" width="2.75" style="1" customWidth="1"/>
    <col min="2" max="2" width="10.875" style="1" bestFit="1" customWidth="1"/>
    <col min="3" max="3" width="18.125" style="1" bestFit="1" customWidth="1"/>
    <col min="4" max="4" width="8.5" style="1" bestFit="1" customWidth="1"/>
    <col min="5" max="5" width="7.375" style="1" customWidth="1"/>
    <col min="6" max="6" width="16.875" style="1" bestFit="1" customWidth="1"/>
    <col min="7" max="7" width="144.625" style="1" customWidth="1"/>
    <col min="8" max="16384" width="9" style="1"/>
  </cols>
  <sheetData>
    <row r="1" spans="2:7" ht="14.25" thickBot="1"/>
    <row r="2" spans="2:7" ht="17.25" thickBot="1">
      <c r="B2" s="157" t="s">
        <v>9</v>
      </c>
      <c r="C2" s="158"/>
      <c r="D2" s="158"/>
      <c r="E2" s="158"/>
      <c r="F2" s="158"/>
      <c r="G2" s="159"/>
    </row>
    <row r="3" spans="2:7" ht="192" customHeight="1">
      <c r="B3" s="169" t="s">
        <v>0</v>
      </c>
      <c r="C3" s="163" t="s">
        <v>462</v>
      </c>
      <c r="D3" s="164"/>
      <c r="E3" s="164"/>
      <c r="F3" s="164"/>
      <c r="G3" s="165"/>
    </row>
    <row r="4" spans="2:7" ht="192" customHeight="1" thickBot="1">
      <c r="B4" s="170"/>
      <c r="C4" s="166"/>
      <c r="D4" s="167"/>
      <c r="E4" s="167"/>
      <c r="F4" s="167"/>
      <c r="G4" s="168"/>
    </row>
    <row r="5" spans="2:7" ht="126" customHeight="1">
      <c r="B5" s="174" t="s">
        <v>3</v>
      </c>
      <c r="C5" s="177" t="s">
        <v>463</v>
      </c>
      <c r="D5" s="178"/>
      <c r="E5" s="178"/>
      <c r="F5" s="178"/>
      <c r="G5" s="179"/>
    </row>
    <row r="6" spans="2:7" ht="126" customHeight="1">
      <c r="B6" s="175"/>
      <c r="C6" s="180"/>
      <c r="D6" s="181"/>
      <c r="E6" s="181"/>
      <c r="F6" s="181"/>
      <c r="G6" s="182"/>
    </row>
    <row r="7" spans="2:7" ht="40.5">
      <c r="B7" s="175"/>
      <c r="C7" s="160" t="s">
        <v>31</v>
      </c>
      <c r="D7" s="161"/>
      <c r="E7" s="161"/>
      <c r="F7" s="162"/>
      <c r="G7" s="3" t="s">
        <v>464</v>
      </c>
    </row>
    <row r="8" spans="2:7" ht="94.5">
      <c r="B8" s="176"/>
      <c r="C8" s="155" t="s">
        <v>60</v>
      </c>
      <c r="D8" s="156"/>
      <c r="E8" s="198" t="s">
        <v>595</v>
      </c>
      <c r="F8" s="156"/>
      <c r="G8" s="2" t="s">
        <v>594</v>
      </c>
    </row>
    <row r="9" spans="2:7" ht="87">
      <c r="B9" s="176"/>
      <c r="C9" s="199" t="s">
        <v>59</v>
      </c>
      <c r="D9" s="200"/>
      <c r="E9" s="155" t="s">
        <v>465</v>
      </c>
      <c r="F9" s="156"/>
      <c r="G9" s="2" t="s">
        <v>534</v>
      </c>
    </row>
    <row r="10" spans="2:7" ht="70.5">
      <c r="B10" s="176"/>
      <c r="C10" s="201"/>
      <c r="D10" s="202"/>
      <c r="E10" s="155" t="s">
        <v>466</v>
      </c>
      <c r="F10" s="156"/>
      <c r="G10" s="2" t="s">
        <v>513</v>
      </c>
    </row>
    <row r="11" spans="2:7">
      <c r="B11" s="176"/>
      <c r="C11" s="39"/>
      <c r="D11" s="39"/>
      <c r="E11" s="39"/>
      <c r="F11" s="39"/>
      <c r="G11" s="2"/>
    </row>
    <row r="12" spans="2:7">
      <c r="B12" s="176"/>
      <c r="C12" s="39"/>
      <c r="D12" s="39"/>
      <c r="E12" s="39"/>
      <c r="F12" s="39"/>
      <c r="G12" s="2"/>
    </row>
    <row r="13" spans="2:7">
      <c r="B13" s="176"/>
      <c r="C13" s="39"/>
      <c r="D13" s="39"/>
      <c r="E13" s="39"/>
      <c r="F13" s="39"/>
      <c r="G13" s="2"/>
    </row>
    <row r="14" spans="2:7">
      <c r="B14" s="176"/>
      <c r="D14" s="39"/>
      <c r="E14" s="39"/>
      <c r="F14" s="39"/>
      <c r="G14" s="2"/>
    </row>
    <row r="15" spans="2:7">
      <c r="B15" s="176"/>
      <c r="C15" s="39"/>
      <c r="D15" s="39"/>
      <c r="E15" s="39"/>
      <c r="F15" s="39"/>
      <c r="G15" s="2"/>
    </row>
    <row r="16" spans="2:7">
      <c r="B16" s="176"/>
      <c r="C16" s="39"/>
      <c r="D16" s="39"/>
      <c r="E16" s="39"/>
      <c r="F16" s="39"/>
      <c r="G16" s="2"/>
    </row>
    <row r="17" spans="2:7">
      <c r="B17" s="176"/>
      <c r="C17" s="39"/>
      <c r="D17" s="39"/>
      <c r="E17" s="39"/>
      <c r="F17" s="39"/>
      <c r="G17" s="2"/>
    </row>
    <row r="18" spans="2:7">
      <c r="B18" s="176"/>
      <c r="C18" s="39"/>
      <c r="D18" s="39"/>
      <c r="E18" s="39"/>
      <c r="F18" s="39"/>
      <c r="G18" s="2"/>
    </row>
    <row r="19" spans="2:7">
      <c r="B19" s="176"/>
      <c r="C19" s="39"/>
      <c r="D19" s="39"/>
      <c r="E19" s="39"/>
      <c r="F19" s="39"/>
      <c r="G19" s="2"/>
    </row>
    <row r="20" spans="2:7">
      <c r="B20" s="176"/>
      <c r="C20" s="39"/>
      <c r="D20" s="39"/>
      <c r="E20" s="39"/>
      <c r="F20" s="39"/>
      <c r="G20" s="2"/>
    </row>
    <row r="21" spans="2:7">
      <c r="B21" s="176"/>
      <c r="C21" s="39"/>
      <c r="D21" s="39"/>
      <c r="E21" s="39"/>
      <c r="F21" s="39"/>
      <c r="G21" s="2"/>
    </row>
    <row r="22" spans="2:7">
      <c r="B22" s="176"/>
      <c r="C22" s="39"/>
      <c r="D22" s="39"/>
      <c r="E22" s="39"/>
      <c r="F22" s="39"/>
      <c r="G22" s="2"/>
    </row>
    <row r="23" spans="2:7">
      <c r="B23" s="176"/>
      <c r="C23" s="39"/>
      <c r="D23" s="39"/>
      <c r="E23" s="39"/>
      <c r="F23" s="39"/>
      <c r="G23" s="34"/>
    </row>
    <row r="24" spans="2:7" ht="342" customHeight="1">
      <c r="B24" s="176"/>
      <c r="C24" s="39"/>
      <c r="D24" s="39"/>
      <c r="E24" s="39"/>
      <c r="F24" s="39"/>
      <c r="G24" s="196" t="s">
        <v>597</v>
      </c>
    </row>
    <row r="25" spans="2:7" ht="342" customHeight="1">
      <c r="B25" s="176"/>
      <c r="C25" s="22"/>
      <c r="D25" s="193" t="s">
        <v>1</v>
      </c>
      <c r="E25" s="194"/>
      <c r="F25" s="195"/>
      <c r="G25" s="197"/>
    </row>
    <row r="26" spans="2:7" ht="38.25" customHeight="1">
      <c r="B26" s="171" t="s">
        <v>2</v>
      </c>
      <c r="C26" s="190" t="s">
        <v>16</v>
      </c>
      <c r="D26" s="191"/>
      <c r="E26" s="191"/>
      <c r="F26" s="191"/>
      <c r="G26" s="192"/>
    </row>
    <row r="27" spans="2:7">
      <c r="B27" s="172"/>
      <c r="C27" s="183" t="s">
        <v>514</v>
      </c>
      <c r="D27" s="184"/>
      <c r="E27" s="184"/>
      <c r="F27" s="184"/>
      <c r="G27" s="185"/>
    </row>
    <row r="28" spans="2:7" ht="121.5" customHeight="1">
      <c r="B28" s="172"/>
      <c r="C28" s="186" t="s">
        <v>15</v>
      </c>
      <c r="D28" s="184"/>
      <c r="E28" s="184"/>
      <c r="F28" s="184"/>
      <c r="G28" s="185"/>
    </row>
    <row r="29" spans="2:7">
      <c r="B29" s="173"/>
      <c r="C29" s="187"/>
      <c r="D29" s="188"/>
      <c r="E29" s="188"/>
      <c r="F29" s="188"/>
      <c r="G29" s="189"/>
    </row>
    <row r="32" spans="2:7">
      <c r="C32" s="32"/>
      <c r="D32" s="1" t="s">
        <v>40</v>
      </c>
    </row>
    <row r="33" spans="3:4">
      <c r="C33" s="33" t="s">
        <v>41</v>
      </c>
      <c r="D33" s="1" t="s">
        <v>42</v>
      </c>
    </row>
    <row r="34" spans="3:4">
      <c r="C34" s="1" t="s">
        <v>450</v>
      </c>
    </row>
    <row r="35" spans="3:4">
      <c r="C35" s="1" t="s">
        <v>460</v>
      </c>
    </row>
    <row r="36" spans="3:4">
      <c r="C36" s="1" t="s">
        <v>451</v>
      </c>
    </row>
    <row r="37" spans="3:4">
      <c r="C37" s="1" t="s">
        <v>452</v>
      </c>
    </row>
    <row r="38" spans="3:4">
      <c r="C38" s="1" t="s">
        <v>453</v>
      </c>
    </row>
    <row r="39" spans="3:4">
      <c r="C39" s="1" t="s">
        <v>454</v>
      </c>
    </row>
    <row r="40" spans="3:4">
      <c r="C40" s="1" t="s">
        <v>455</v>
      </c>
    </row>
    <row r="41" spans="3:4">
      <c r="C41" s="1" t="s">
        <v>456</v>
      </c>
    </row>
    <row r="42" spans="3:4">
      <c r="C42" s="1" t="s">
        <v>599</v>
      </c>
    </row>
    <row r="43" spans="3:4" ht="16.5">
      <c r="C43" s="154" t="s">
        <v>598</v>
      </c>
    </row>
    <row r="44" spans="3:4">
      <c r="C44" s="1" t="s">
        <v>457</v>
      </c>
    </row>
    <row r="45" spans="3:4">
      <c r="C45" s="1" t="s">
        <v>458</v>
      </c>
    </row>
    <row r="46" spans="3:4">
      <c r="C46" s="1" t="s">
        <v>459</v>
      </c>
    </row>
    <row r="48" spans="3:4">
      <c r="C48" s="1" t="s">
        <v>474</v>
      </c>
    </row>
    <row r="49" spans="3:4">
      <c r="C49" s="1" t="s">
        <v>475</v>
      </c>
    </row>
    <row r="51" spans="3:4">
      <c r="C51" s="1" t="s">
        <v>476</v>
      </c>
    </row>
    <row r="52" spans="3:4">
      <c r="C52" s="1" t="s">
        <v>477</v>
      </c>
    </row>
    <row r="53" spans="3:4">
      <c r="C53" s="1" t="s">
        <v>478</v>
      </c>
    </row>
    <row r="55" spans="3:4">
      <c r="C55" s="1" t="s">
        <v>479</v>
      </c>
    </row>
    <row r="56" spans="3:4">
      <c r="C56" s="1" t="s">
        <v>480</v>
      </c>
    </row>
    <row r="57" spans="3:4">
      <c r="C57" s="1" t="s">
        <v>481</v>
      </c>
    </row>
    <row r="58" spans="3:4">
      <c r="C58" s="1" t="s">
        <v>482</v>
      </c>
    </row>
    <row r="60" spans="3:4">
      <c r="C60" s="1" t="s">
        <v>483</v>
      </c>
    </row>
    <row r="61" spans="3:4">
      <c r="D61" s="1" t="s">
        <v>484</v>
      </c>
    </row>
    <row r="62" spans="3:4">
      <c r="D62" s="1" t="s">
        <v>486</v>
      </c>
    </row>
    <row r="63" spans="3:4">
      <c r="D63" s="1" t="s">
        <v>485</v>
      </c>
    </row>
    <row r="67" spans="3:4">
      <c r="C67" s="1" t="s">
        <v>600</v>
      </c>
      <c r="D67" s="1" t="s">
        <v>601</v>
      </c>
    </row>
    <row r="68" spans="3:4">
      <c r="D68" s="1" t="s">
        <v>602</v>
      </c>
    </row>
  </sheetData>
  <mergeCells count="18">
    <mergeCell ref="B26:B29"/>
    <mergeCell ref="B5:B25"/>
    <mergeCell ref="C5:G6"/>
    <mergeCell ref="C27:G27"/>
    <mergeCell ref="C28:G28"/>
    <mergeCell ref="C29:G29"/>
    <mergeCell ref="C26:G26"/>
    <mergeCell ref="D25:F25"/>
    <mergeCell ref="G24:G25"/>
    <mergeCell ref="C8:D8"/>
    <mergeCell ref="E8:F8"/>
    <mergeCell ref="C9:D10"/>
    <mergeCell ref="E9:F9"/>
    <mergeCell ref="E10:F10"/>
    <mergeCell ref="B2:G2"/>
    <mergeCell ref="C7:F7"/>
    <mergeCell ref="C3:G4"/>
    <mergeCell ref="B3:B4"/>
  </mergeCells>
  <phoneticPr fontId="1" type="noConversion"/>
  <hyperlinks>
    <hyperlink ref="C43" r:id="rId1" xr:uid="{7D999E1D-021B-4CC4-BFE3-AE477C83750E}"/>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908E9-A735-405B-A1C2-B947BA57E245}">
  <sheetPr>
    <tabColor theme="6" tint="0.59999389629810485"/>
  </sheetPr>
  <dimension ref="A1:O42"/>
  <sheetViews>
    <sheetView topLeftCell="G28" zoomScale="85" zoomScaleNormal="85" workbookViewId="0">
      <selection activeCell="H34" sqref="H34"/>
    </sheetView>
  </sheetViews>
  <sheetFormatPr defaultColWidth="9" defaultRowHeight="13.5" customHeight="1"/>
  <cols>
    <col min="1" max="1" width="5.75" style="55" bestFit="1" customWidth="1"/>
    <col min="2" max="2" width="10" style="112" bestFit="1" customWidth="1"/>
    <col min="3" max="3" width="8.25" style="55" bestFit="1" customWidth="1"/>
    <col min="4" max="4" width="8.25" style="55" customWidth="1"/>
    <col min="5" max="5" width="31.25" style="112" customWidth="1"/>
    <col min="6" max="6" width="35.375" style="112" customWidth="1"/>
    <col min="7" max="7" width="11.375" style="55" customWidth="1"/>
    <col min="8" max="8" width="99.375" style="112" bestFit="1" customWidth="1"/>
    <col min="9" max="10" width="32.25" style="112" customWidth="1"/>
    <col min="11" max="11" width="15.5" style="55" bestFit="1" customWidth="1"/>
    <col min="12" max="12" width="10.75" style="55" bestFit="1" customWidth="1"/>
    <col min="13" max="13" width="9.5" style="112" customWidth="1"/>
    <col min="14" max="14" width="48.25" style="112" bestFit="1" customWidth="1"/>
    <col min="15" max="15" width="14.375" style="112" bestFit="1" customWidth="1"/>
    <col min="16" max="16" width="29.375" style="112" customWidth="1"/>
    <col min="17" max="16384" width="9" style="112"/>
  </cols>
  <sheetData>
    <row r="1" spans="1:15">
      <c r="B1" s="111"/>
    </row>
    <row r="2" spans="1:15" ht="13.5" customHeight="1">
      <c r="I2" s="112" t="s">
        <v>425</v>
      </c>
      <c r="J2" s="112" t="s">
        <v>426</v>
      </c>
      <c r="K2" s="55" t="s">
        <v>427</v>
      </c>
    </row>
    <row r="3" spans="1:15" ht="13.5" customHeight="1">
      <c r="I3" s="112" t="s">
        <v>425</v>
      </c>
      <c r="J3" s="112" t="s">
        <v>428</v>
      </c>
    </row>
    <row r="10" spans="1:15">
      <c r="B10" s="113" t="s">
        <v>77</v>
      </c>
      <c r="C10" s="56"/>
      <c r="D10" s="56"/>
      <c r="E10" s="114"/>
    </row>
    <row r="11" spans="1:15" ht="16.5">
      <c r="B11" s="115">
        <v>45694</v>
      </c>
      <c r="C11" s="56"/>
      <c r="D11" s="56"/>
      <c r="E11" s="116" t="s">
        <v>98</v>
      </c>
      <c r="F11" s="117" t="s">
        <v>99</v>
      </c>
    </row>
    <row r="12" spans="1:15" ht="11.25" customHeight="1">
      <c r="G12" s="55" t="s">
        <v>421</v>
      </c>
    </row>
    <row r="13" spans="1:15">
      <c r="A13" s="55" t="s">
        <v>490</v>
      </c>
      <c r="B13" s="57" t="s">
        <v>79</v>
      </c>
      <c r="C13" s="58" t="s">
        <v>80</v>
      </c>
      <c r="D13" s="58" t="s">
        <v>517</v>
      </c>
      <c r="E13" s="58" t="s">
        <v>81</v>
      </c>
      <c r="F13" s="58" t="s">
        <v>82</v>
      </c>
      <c r="G13" s="58" t="s">
        <v>100</v>
      </c>
      <c r="H13" s="58" t="s">
        <v>101</v>
      </c>
      <c r="I13" s="58" t="s">
        <v>423</v>
      </c>
      <c r="J13" s="58" t="s">
        <v>424</v>
      </c>
      <c r="K13" s="58" t="s">
        <v>86</v>
      </c>
      <c r="L13" s="58" t="s">
        <v>102</v>
      </c>
      <c r="M13" s="58" t="s">
        <v>87</v>
      </c>
      <c r="N13" s="58" t="s">
        <v>88</v>
      </c>
      <c r="O13" s="118"/>
    </row>
    <row r="14" spans="1:15" ht="54" customHeight="1">
      <c r="A14" s="55" t="str">
        <f t="shared" ref="A14:A22" si="0">RIGHT(N14,3)</f>
        <v>432</v>
      </c>
      <c r="B14" s="203" t="s">
        <v>422</v>
      </c>
      <c r="C14" s="59" t="s">
        <v>105</v>
      </c>
      <c r="D14" s="59" t="s">
        <v>106</v>
      </c>
      <c r="E14" s="61" t="s">
        <v>107</v>
      </c>
      <c r="F14" s="61" t="s">
        <v>107</v>
      </c>
      <c r="G14" s="59" t="s">
        <v>103</v>
      </c>
      <c r="H14" s="120" t="s">
        <v>108</v>
      </c>
      <c r="I14" s="61"/>
      <c r="J14" s="61"/>
      <c r="K14" s="59" t="s">
        <v>109</v>
      </c>
      <c r="L14" s="60">
        <v>45638</v>
      </c>
      <c r="M14" s="61"/>
      <c r="N14" s="121" t="s">
        <v>110</v>
      </c>
      <c r="O14" s="118"/>
    </row>
    <row r="15" spans="1:15">
      <c r="A15" s="55" t="str">
        <f t="shared" si="0"/>
        <v/>
      </c>
      <c r="B15" s="204"/>
      <c r="C15" s="59"/>
      <c r="D15" s="59" t="s">
        <v>106</v>
      </c>
      <c r="E15" s="61" t="s">
        <v>111</v>
      </c>
      <c r="F15" s="61" t="s">
        <v>111</v>
      </c>
      <c r="G15" s="59" t="s">
        <v>104</v>
      </c>
      <c r="H15" s="61" t="s">
        <v>112</v>
      </c>
      <c r="I15" s="61"/>
      <c r="J15" s="61"/>
      <c r="K15" s="59" t="s">
        <v>109</v>
      </c>
      <c r="L15" s="60">
        <v>45674</v>
      </c>
      <c r="M15" s="61"/>
      <c r="N15" s="61"/>
      <c r="O15" s="118"/>
    </row>
    <row r="16" spans="1:15" ht="27">
      <c r="A16" s="55" t="str">
        <f t="shared" si="0"/>
        <v>458</v>
      </c>
      <c r="B16" s="204"/>
      <c r="C16" s="59"/>
      <c r="D16" s="59" t="s">
        <v>106</v>
      </c>
      <c r="E16" s="61" t="s">
        <v>113</v>
      </c>
      <c r="F16" s="61" t="s">
        <v>114</v>
      </c>
      <c r="G16" s="59" t="s">
        <v>104</v>
      </c>
      <c r="H16" s="61" t="s">
        <v>115</v>
      </c>
      <c r="I16" s="61"/>
      <c r="J16" s="61"/>
      <c r="K16" s="59" t="s">
        <v>109</v>
      </c>
      <c r="L16" s="60">
        <v>45681</v>
      </c>
      <c r="M16" s="61"/>
      <c r="N16" s="121" t="s">
        <v>116</v>
      </c>
      <c r="O16" s="118"/>
    </row>
    <row r="17" spans="1:15">
      <c r="A17" s="55" t="str">
        <f t="shared" si="0"/>
        <v/>
      </c>
      <c r="B17" s="204"/>
      <c r="C17" s="59" t="s">
        <v>105</v>
      </c>
      <c r="D17" s="59" t="s">
        <v>106</v>
      </c>
      <c r="E17" s="61" t="s">
        <v>117</v>
      </c>
      <c r="F17" s="61" t="s">
        <v>117</v>
      </c>
      <c r="G17" s="59" t="s">
        <v>104</v>
      </c>
      <c r="H17" s="61" t="s">
        <v>118</v>
      </c>
      <c r="I17" s="61"/>
      <c r="J17" s="61"/>
      <c r="K17" s="59" t="s">
        <v>109</v>
      </c>
      <c r="L17" s="60">
        <v>45681</v>
      </c>
      <c r="M17" s="61"/>
      <c r="N17" s="61"/>
      <c r="O17" s="118"/>
    </row>
    <row r="18" spans="1:15" ht="27">
      <c r="A18" s="55" t="str">
        <f t="shared" si="0"/>
        <v>517</v>
      </c>
      <c r="B18" s="204"/>
      <c r="C18" s="59"/>
      <c r="D18" s="59" t="s">
        <v>106</v>
      </c>
      <c r="E18" s="61" t="s">
        <v>119</v>
      </c>
      <c r="F18" s="61" t="s">
        <v>119</v>
      </c>
      <c r="G18" s="59" t="s">
        <v>104</v>
      </c>
      <c r="H18" s="61" t="s">
        <v>120</v>
      </c>
      <c r="I18" s="61"/>
      <c r="J18" s="61"/>
      <c r="K18" s="59" t="s">
        <v>109</v>
      </c>
      <c r="L18" s="60">
        <v>45681</v>
      </c>
      <c r="M18" s="61"/>
      <c r="N18" s="121" t="s">
        <v>121</v>
      </c>
      <c r="O18" s="118"/>
    </row>
    <row r="19" spans="1:15">
      <c r="A19" s="55" t="str">
        <f t="shared" si="0"/>
        <v/>
      </c>
      <c r="B19" s="204"/>
      <c r="C19" s="59" t="s">
        <v>105</v>
      </c>
      <c r="D19" s="59" t="s">
        <v>106</v>
      </c>
      <c r="E19" s="61" t="s">
        <v>122</v>
      </c>
      <c r="F19" s="61" t="s">
        <v>123</v>
      </c>
      <c r="G19" s="59" t="s">
        <v>104</v>
      </c>
      <c r="H19" s="120" t="s">
        <v>124</v>
      </c>
      <c r="I19" s="61"/>
      <c r="J19" s="61"/>
      <c r="K19" s="59" t="s">
        <v>109</v>
      </c>
      <c r="L19" s="60">
        <v>45681</v>
      </c>
      <c r="M19" s="61"/>
      <c r="N19" s="61"/>
      <c r="O19" s="118"/>
    </row>
    <row r="20" spans="1:15">
      <c r="A20" s="55" t="str">
        <f t="shared" si="0"/>
        <v/>
      </c>
      <c r="B20" s="204"/>
      <c r="C20" s="59"/>
      <c r="D20" s="59" t="s">
        <v>106</v>
      </c>
      <c r="E20" s="61" t="s">
        <v>125</v>
      </c>
      <c r="F20" s="61" t="s">
        <v>125</v>
      </c>
      <c r="G20" s="59" t="s">
        <v>104</v>
      </c>
      <c r="H20" s="61" t="s">
        <v>126</v>
      </c>
      <c r="I20" s="61"/>
      <c r="J20" s="61"/>
      <c r="K20" s="59" t="s">
        <v>109</v>
      </c>
      <c r="L20" s="60">
        <v>45681</v>
      </c>
      <c r="M20" s="61"/>
      <c r="N20" s="61"/>
      <c r="O20" s="118"/>
    </row>
    <row r="21" spans="1:15">
      <c r="A21" s="55" t="str">
        <f t="shared" si="0"/>
        <v>448</v>
      </c>
      <c r="B21" s="204"/>
      <c r="C21" s="59"/>
      <c r="D21" s="59" t="s">
        <v>106</v>
      </c>
      <c r="E21" s="61" t="s">
        <v>127</v>
      </c>
      <c r="F21" s="61" t="s">
        <v>127</v>
      </c>
      <c r="G21" s="59" t="s">
        <v>104</v>
      </c>
      <c r="H21" s="61" t="s">
        <v>128</v>
      </c>
      <c r="I21" s="61"/>
      <c r="J21" s="61"/>
      <c r="K21" s="59" t="s">
        <v>109</v>
      </c>
      <c r="L21" s="60">
        <v>45674</v>
      </c>
      <c r="M21" s="61"/>
      <c r="N21" s="121" t="s">
        <v>129</v>
      </c>
      <c r="O21" s="118"/>
    </row>
    <row r="22" spans="1:15" ht="16.5">
      <c r="A22" s="55" t="str">
        <f t="shared" si="0"/>
        <v/>
      </c>
      <c r="B22" s="204"/>
      <c r="C22" s="59"/>
      <c r="D22" s="59" t="s">
        <v>106</v>
      </c>
      <c r="E22" s="61" t="s">
        <v>130</v>
      </c>
      <c r="F22" s="122"/>
      <c r="G22" s="59" t="s">
        <v>104</v>
      </c>
      <c r="H22" s="61" t="s">
        <v>131</v>
      </c>
      <c r="I22" s="123"/>
      <c r="J22" s="123"/>
      <c r="K22" s="59" t="s">
        <v>109</v>
      </c>
      <c r="L22" s="60">
        <v>45681</v>
      </c>
      <c r="M22" s="61"/>
      <c r="N22" s="61"/>
      <c r="O22" s="118"/>
    </row>
    <row r="23" spans="1:15" ht="94.5">
      <c r="A23" s="55" t="str">
        <f>RIGHT(N23,3)</f>
        <v>508</v>
      </c>
      <c r="B23" s="204"/>
      <c r="C23" s="59"/>
      <c r="D23" s="59" t="s">
        <v>132</v>
      </c>
      <c r="E23" s="61" t="s">
        <v>133</v>
      </c>
      <c r="F23" s="61"/>
      <c r="G23" s="59" t="s">
        <v>103</v>
      </c>
      <c r="H23" s="61" t="s">
        <v>535</v>
      </c>
      <c r="I23" s="119" t="s">
        <v>434</v>
      </c>
      <c r="J23" s="61"/>
      <c r="K23" s="59" t="s">
        <v>109</v>
      </c>
      <c r="L23" s="60">
        <v>45727</v>
      </c>
      <c r="M23" s="61"/>
      <c r="N23" s="121" t="s">
        <v>134</v>
      </c>
      <c r="O23" s="118" t="s">
        <v>436</v>
      </c>
    </row>
    <row r="24" spans="1:15" ht="175.5">
      <c r="A24" s="55" t="str">
        <f>RIGHT(N24,3)</f>
        <v>600</v>
      </c>
      <c r="B24" s="204"/>
      <c r="C24" s="64"/>
      <c r="D24" s="59" t="s">
        <v>132</v>
      </c>
      <c r="E24" s="61" t="s">
        <v>432</v>
      </c>
      <c r="F24" s="119" t="s">
        <v>433</v>
      </c>
      <c r="G24" s="110" t="s">
        <v>103</v>
      </c>
      <c r="H24" s="119" t="s">
        <v>489</v>
      </c>
      <c r="I24" s="119"/>
      <c r="J24" s="119"/>
      <c r="K24" s="59"/>
      <c r="L24" s="65"/>
      <c r="M24" s="119"/>
      <c r="N24" s="124" t="s">
        <v>435</v>
      </c>
      <c r="O24" s="118"/>
    </row>
    <row r="25" spans="1:15" ht="216">
      <c r="A25" s="55" t="str">
        <f>RIGHT(N25,3)</f>
        <v>597</v>
      </c>
      <c r="B25" s="204"/>
      <c r="C25" s="64"/>
      <c r="D25" s="59" t="s">
        <v>132</v>
      </c>
      <c r="E25" s="61" t="s">
        <v>430</v>
      </c>
      <c r="F25" s="119" t="s">
        <v>431</v>
      </c>
      <c r="G25" s="109" t="s">
        <v>488</v>
      </c>
      <c r="H25" s="119" t="s">
        <v>515</v>
      </c>
      <c r="I25" s="119"/>
      <c r="J25" s="119"/>
      <c r="K25" s="59" t="s">
        <v>109</v>
      </c>
      <c r="L25" s="65">
        <v>45798</v>
      </c>
      <c r="M25" s="119"/>
      <c r="N25" s="149" t="s">
        <v>429</v>
      </c>
      <c r="O25" s="154" t="s">
        <v>591</v>
      </c>
    </row>
    <row r="26" spans="1:15">
      <c r="A26" s="55" t="str">
        <f>RIGHT(N26,3)</f>
        <v>487</v>
      </c>
      <c r="B26" s="204"/>
      <c r="C26" s="59"/>
      <c r="D26" s="59" t="s">
        <v>132</v>
      </c>
      <c r="E26" s="61" t="s">
        <v>135</v>
      </c>
      <c r="F26" s="61"/>
      <c r="G26" s="110" t="s">
        <v>103</v>
      </c>
      <c r="H26" s="61" t="s">
        <v>487</v>
      </c>
      <c r="I26" s="61"/>
      <c r="J26" s="61"/>
      <c r="K26" s="59" t="s">
        <v>109</v>
      </c>
      <c r="L26" s="60">
        <v>45711</v>
      </c>
      <c r="M26" s="61"/>
      <c r="N26" s="121" t="s">
        <v>136</v>
      </c>
      <c r="O26" s="118"/>
    </row>
    <row r="27" spans="1:15" ht="13.5" customHeight="1">
      <c r="A27" s="55" t="str">
        <f>RIGHT(N27,3)</f>
        <v>603</v>
      </c>
      <c r="B27" s="204"/>
      <c r="C27" s="59"/>
      <c r="D27" s="59" t="s">
        <v>132</v>
      </c>
      <c r="E27" s="61" t="s">
        <v>493</v>
      </c>
      <c r="F27" s="61" t="s">
        <v>418</v>
      </c>
      <c r="G27" s="109" t="s">
        <v>92</v>
      </c>
      <c r="H27" s="61" t="s">
        <v>420</v>
      </c>
      <c r="I27" s="61"/>
      <c r="J27" s="61" t="s">
        <v>507</v>
      </c>
      <c r="K27" s="59" t="s">
        <v>10</v>
      </c>
      <c r="L27" s="60">
        <v>45798</v>
      </c>
      <c r="M27" s="61"/>
      <c r="N27" s="61" t="s">
        <v>417</v>
      </c>
      <c r="O27" s="118"/>
    </row>
    <row r="28" spans="1:15" ht="135">
      <c r="A28" s="55">
        <v>613</v>
      </c>
      <c r="B28" s="204"/>
      <c r="C28" s="59"/>
      <c r="D28" s="59" t="s">
        <v>132</v>
      </c>
      <c r="E28" s="61" t="s">
        <v>491</v>
      </c>
      <c r="F28" s="61"/>
      <c r="G28" s="110" t="s">
        <v>104</v>
      </c>
      <c r="H28" s="61" t="s">
        <v>500</v>
      </c>
      <c r="I28" s="61"/>
      <c r="J28" s="61"/>
      <c r="K28" s="59"/>
      <c r="L28" s="59"/>
      <c r="M28" s="61"/>
      <c r="N28" s="61"/>
      <c r="O28" s="118"/>
    </row>
    <row r="29" spans="1:15" ht="108">
      <c r="B29" s="204"/>
      <c r="C29" s="59"/>
      <c r="D29" s="59" t="s">
        <v>132</v>
      </c>
      <c r="E29" s="61" t="s">
        <v>492</v>
      </c>
      <c r="F29" s="61"/>
      <c r="G29" s="110" t="s">
        <v>104</v>
      </c>
      <c r="H29" s="61" t="s">
        <v>506</v>
      </c>
      <c r="I29" s="61"/>
      <c r="J29" s="61" t="s">
        <v>508</v>
      </c>
      <c r="K29" s="59"/>
      <c r="L29" s="59"/>
      <c r="M29" s="61"/>
      <c r="N29" s="61"/>
      <c r="O29" s="118"/>
    </row>
    <row r="30" spans="1:15" ht="40.5">
      <c r="B30" s="204"/>
      <c r="C30" s="59"/>
      <c r="D30" s="59" t="s">
        <v>132</v>
      </c>
      <c r="E30" s="61" t="s">
        <v>505</v>
      </c>
      <c r="F30" s="61"/>
      <c r="G30" s="110" t="s">
        <v>104</v>
      </c>
      <c r="H30" s="61" t="s">
        <v>516</v>
      </c>
      <c r="I30" s="61"/>
      <c r="J30" s="61" t="s">
        <v>509</v>
      </c>
      <c r="K30" s="59"/>
      <c r="L30" s="59"/>
      <c r="M30" s="61"/>
      <c r="N30" s="61"/>
      <c r="O30" s="118"/>
    </row>
    <row r="31" spans="1:15" ht="67.5">
      <c r="B31" s="204"/>
      <c r="C31" s="59"/>
      <c r="D31" s="59" t="s">
        <v>537</v>
      </c>
      <c r="E31" s="61" t="s">
        <v>539</v>
      </c>
      <c r="F31" s="61"/>
      <c r="G31" s="110" t="s">
        <v>104</v>
      </c>
      <c r="H31" s="61" t="s">
        <v>540</v>
      </c>
      <c r="I31" s="61"/>
      <c r="J31" s="61"/>
      <c r="K31" s="59"/>
      <c r="L31" s="59"/>
      <c r="M31" s="61"/>
      <c r="N31" s="152" t="s">
        <v>538</v>
      </c>
      <c r="O31" s="118"/>
    </row>
    <row r="32" spans="1:15" ht="33">
      <c r="B32" s="204"/>
      <c r="C32" s="59"/>
      <c r="D32" s="59" t="s">
        <v>570</v>
      </c>
      <c r="E32" s="61" t="s">
        <v>571</v>
      </c>
      <c r="F32" s="61"/>
      <c r="G32" s="110" t="s">
        <v>488</v>
      </c>
      <c r="H32" s="61" t="s">
        <v>573</v>
      </c>
      <c r="I32" s="61"/>
      <c r="J32" s="61"/>
      <c r="K32" s="59"/>
      <c r="L32" s="59"/>
      <c r="M32" s="61"/>
      <c r="N32" s="152" t="s">
        <v>572</v>
      </c>
      <c r="O32" s="118"/>
    </row>
    <row r="33" spans="2:15" ht="33">
      <c r="B33" s="204"/>
      <c r="C33" s="59"/>
      <c r="D33" s="59" t="s">
        <v>579</v>
      </c>
      <c r="E33" s="61" t="s">
        <v>580</v>
      </c>
      <c r="F33" s="61"/>
      <c r="G33" s="110" t="s">
        <v>581</v>
      </c>
      <c r="H33" s="61" t="s">
        <v>590</v>
      </c>
      <c r="I33" s="61"/>
      <c r="J33" s="61"/>
      <c r="K33" s="59"/>
      <c r="L33" s="59"/>
      <c r="M33" s="61"/>
      <c r="N33" s="152" t="s">
        <v>578</v>
      </c>
      <c r="O33" s="118"/>
    </row>
    <row r="34" spans="2:15" ht="81">
      <c r="B34" s="204"/>
      <c r="C34" s="59"/>
      <c r="D34" s="59" t="s">
        <v>132</v>
      </c>
      <c r="E34" s="61" t="s">
        <v>593</v>
      </c>
      <c r="F34" s="61"/>
      <c r="G34" s="110" t="s">
        <v>92</v>
      </c>
      <c r="H34" s="61" t="s">
        <v>592</v>
      </c>
      <c r="I34" s="61"/>
      <c r="J34" s="61"/>
      <c r="K34" s="59"/>
      <c r="L34" s="59"/>
      <c r="M34" s="61"/>
      <c r="N34" s="152" t="s">
        <v>612</v>
      </c>
      <c r="O34" s="118"/>
    </row>
    <row r="35" spans="2:15" ht="66">
      <c r="B35" s="204"/>
      <c r="C35" s="59"/>
      <c r="D35" s="59" t="s">
        <v>603</v>
      </c>
      <c r="E35" s="61" t="s">
        <v>604</v>
      </c>
      <c r="F35" s="61"/>
      <c r="G35" s="110" t="s">
        <v>92</v>
      </c>
      <c r="H35" s="61" t="s">
        <v>605</v>
      </c>
      <c r="I35" s="61"/>
      <c r="J35" s="61"/>
      <c r="K35" s="59"/>
      <c r="L35" s="59"/>
      <c r="M35" s="61"/>
      <c r="N35" s="152" t="s">
        <v>607</v>
      </c>
      <c r="O35" s="118"/>
    </row>
    <row r="36" spans="2:15" ht="33">
      <c r="B36" s="204"/>
      <c r="C36" s="59"/>
      <c r="D36" s="59" t="s">
        <v>608</v>
      </c>
      <c r="E36" s="61" t="s">
        <v>609</v>
      </c>
      <c r="F36" s="61"/>
      <c r="G36" s="109" t="s">
        <v>610</v>
      </c>
      <c r="H36" s="61"/>
      <c r="I36" s="61"/>
      <c r="J36" s="61"/>
      <c r="K36" s="59"/>
      <c r="L36" s="59"/>
      <c r="M36" s="61"/>
      <c r="N36" s="152" t="s">
        <v>611</v>
      </c>
      <c r="O36" s="118"/>
    </row>
    <row r="37" spans="2:15" ht="16.5">
      <c r="B37" s="204"/>
      <c r="C37" s="59"/>
      <c r="D37" s="59"/>
      <c r="E37" s="61"/>
      <c r="F37" s="61"/>
      <c r="G37" s="110"/>
      <c r="H37" s="61"/>
      <c r="I37" s="61"/>
      <c r="J37" s="61"/>
      <c r="K37" s="59"/>
      <c r="L37" s="59"/>
      <c r="M37" s="61"/>
      <c r="N37" s="152"/>
      <c r="O37" s="118"/>
    </row>
    <row r="38" spans="2:15" ht="16.5">
      <c r="B38" s="204"/>
      <c r="C38" s="59"/>
      <c r="D38" s="59"/>
      <c r="E38" s="61"/>
      <c r="F38" s="61"/>
      <c r="G38" s="110"/>
      <c r="H38" s="61"/>
      <c r="I38" s="61"/>
      <c r="J38" s="61"/>
      <c r="K38" s="59"/>
      <c r="L38" s="59"/>
      <c r="M38" s="61"/>
      <c r="N38" s="152"/>
      <c r="O38" s="118"/>
    </row>
    <row r="39" spans="2:15" ht="16.5">
      <c r="B39" s="204"/>
      <c r="C39" s="59"/>
      <c r="D39" s="59"/>
      <c r="E39" s="61"/>
      <c r="F39" s="61"/>
      <c r="G39" s="110"/>
      <c r="H39" s="61"/>
      <c r="I39" s="61"/>
      <c r="J39" s="61"/>
      <c r="K39" s="59"/>
      <c r="L39" s="59"/>
      <c r="M39" s="61"/>
      <c r="N39" s="152"/>
      <c r="O39" s="118"/>
    </row>
    <row r="40" spans="2:15" ht="16.5">
      <c r="B40" s="204"/>
      <c r="C40" s="59"/>
      <c r="D40" s="59"/>
      <c r="E40" s="61"/>
      <c r="F40" s="61"/>
      <c r="G40" s="110"/>
      <c r="H40" s="61"/>
      <c r="I40" s="61"/>
      <c r="J40" s="61"/>
      <c r="K40" s="59"/>
      <c r="L40" s="59"/>
      <c r="M40" s="61"/>
      <c r="N40" s="152"/>
      <c r="O40" s="118"/>
    </row>
    <row r="41" spans="2:15" ht="16.5">
      <c r="B41" s="204"/>
      <c r="C41" s="59"/>
      <c r="D41" s="59"/>
      <c r="E41" s="61"/>
      <c r="F41" s="61"/>
      <c r="G41" s="110"/>
      <c r="H41" s="61"/>
      <c r="I41" s="61"/>
      <c r="J41" s="61"/>
      <c r="K41" s="59"/>
      <c r="L41" s="59"/>
      <c r="M41" s="61"/>
      <c r="N41" s="152"/>
      <c r="O41" s="118"/>
    </row>
    <row r="42" spans="2:15" ht="13.5" customHeight="1">
      <c r="B42" s="205"/>
      <c r="C42" s="59"/>
      <c r="D42" s="59"/>
      <c r="E42" s="61"/>
      <c r="F42" s="61"/>
      <c r="G42" s="59"/>
      <c r="H42" s="61"/>
      <c r="I42" s="61"/>
      <c r="J42" s="61"/>
      <c r="K42" s="59"/>
      <c r="L42" s="59"/>
      <c r="M42" s="61"/>
      <c r="N42" s="61"/>
      <c r="O42" s="118"/>
    </row>
  </sheetData>
  <autoFilter ref="B13:N27" xr:uid="{7E82663D-25BF-4E45-881A-21A1DA250329}"/>
  <mergeCells count="1">
    <mergeCell ref="B14:B42"/>
  </mergeCells>
  <phoneticPr fontId="1" type="noConversion"/>
  <hyperlinks>
    <hyperlink ref="E11" r:id="rId1" display="Regular OPL" xr:uid="{9C5D24D0-4184-4F7F-8E2E-DDF3602FEAF6}"/>
    <hyperlink ref="F11" r:id="rId2" xr:uid="{B3F6147F-6A7F-4376-A129-7454DE6EDDB9}"/>
    <hyperlink ref="N21" r:id="rId3" xr:uid="{E1640A77-0BCD-4C7F-9CD5-F6724C089A42}"/>
    <hyperlink ref="N14" r:id="rId4" display="https://onefieldjira.renesas.com/browse/REKR_MOBIS-443" xr:uid="{01CD5FF4-67E9-48F9-B74A-3A6A15777FDB}"/>
    <hyperlink ref="N16" r:id="rId5" xr:uid="{3FC757A2-978A-48B2-A34A-2901E6989AB1}"/>
    <hyperlink ref="N18" r:id="rId6" xr:uid="{FC0236B0-89E4-4207-B93C-AD354A56236F}"/>
    <hyperlink ref="N23" r:id="rId7" xr:uid="{EF4EB45D-795C-49FE-8ED9-07CA3A98802C}"/>
    <hyperlink ref="N26" r:id="rId8" xr:uid="{7F53AC1F-1762-4289-8196-F38F8F9B1D8D}"/>
    <hyperlink ref="N25" r:id="rId9" xr:uid="{8B8BF5FF-5C5C-4806-A0F4-18C067E2AE2D}"/>
    <hyperlink ref="N32" r:id="rId10" xr:uid="{AD167C9E-7E5A-4399-89FA-EF5802360275}"/>
    <hyperlink ref="N31" r:id="rId11" xr:uid="{4D7B4331-C029-46D7-A983-F145EEADF074}"/>
    <hyperlink ref="N33" r:id="rId12" xr:uid="{F91C2464-AB08-4B64-80DB-7D158CBA08F6}"/>
    <hyperlink ref="O25" r:id="rId13" xr:uid="{571663E7-2978-4F4E-BC4B-4FAA781CD96F}"/>
    <hyperlink ref="N34" r:id="rId14" xr:uid="{1D516F7F-98A4-4E43-AB95-C4D9FECCD717}"/>
    <hyperlink ref="N35" r:id="rId15" display="https://onefieldjira.renesas.com/browse/REKR_MOBIS-778" xr:uid="{C0F2EA78-7AC1-44B0-AB18-D8E037739930}"/>
    <hyperlink ref="N36" r:id="rId16" xr:uid="{0B529C0B-E4D6-4A48-8B81-77142ACBDD43}"/>
  </hyperlinks>
  <pageMargins left="0.7" right="0.7" top="0.75" bottom="0.75" header="0.3" footer="0.3"/>
  <drawing r:id="rId17"/>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32970-369A-4548-A04C-B8F2CBD1070E}">
  <sheetPr>
    <tabColor theme="8" tint="0.59999389629810485"/>
  </sheetPr>
  <dimension ref="B1:Q51"/>
  <sheetViews>
    <sheetView topLeftCell="A41" zoomScaleNormal="100" workbookViewId="0">
      <selection activeCell="F46" sqref="F46"/>
    </sheetView>
  </sheetViews>
  <sheetFormatPr defaultColWidth="9" defaultRowHeight="13.5"/>
  <cols>
    <col min="1" max="1" width="2.75" style="44" customWidth="1"/>
    <col min="2" max="2" width="9.25" style="44" bestFit="1" customWidth="1"/>
    <col min="3" max="3" width="4.125" style="44" bestFit="1" customWidth="1"/>
    <col min="4" max="4" width="5.125" style="44" bestFit="1" customWidth="1"/>
    <col min="5" max="5" width="24.875" style="44" customWidth="1"/>
    <col min="6" max="6" width="30.625" style="44" customWidth="1"/>
    <col min="7" max="7" width="11.375" style="44" customWidth="1"/>
    <col min="8" max="8" width="52.75" style="44" customWidth="1"/>
    <col min="9" max="9" width="27.25" style="44" customWidth="1"/>
    <col min="10" max="10" width="17.125" style="44" customWidth="1"/>
    <col min="11" max="11" width="9.5" style="44" customWidth="1"/>
    <col min="12" max="12" width="24.125" style="44" customWidth="1"/>
    <col min="13" max="13" width="13.5" style="44" customWidth="1"/>
    <col min="14" max="16384" width="9" style="44"/>
  </cols>
  <sheetData>
    <row r="1" spans="2:17">
      <c r="B1" s="44" t="s">
        <v>76</v>
      </c>
    </row>
    <row r="2" spans="2:17">
      <c r="M2" s="44" t="s">
        <v>446</v>
      </c>
      <c r="N2" s="107" t="s">
        <v>449</v>
      </c>
    </row>
    <row r="3" spans="2:17" ht="14.25">
      <c r="L3" s="108" t="s">
        <v>437</v>
      </c>
      <c r="M3" s="44" t="s">
        <v>438</v>
      </c>
      <c r="N3" s="107" t="s">
        <v>439</v>
      </c>
    </row>
    <row r="4" spans="2:17" ht="14.25">
      <c r="L4" s="108" t="s">
        <v>437</v>
      </c>
      <c r="M4" s="44" t="s">
        <v>440</v>
      </c>
      <c r="N4" s="107" t="s">
        <v>441</v>
      </c>
      <c r="Q4" s="44" t="s">
        <v>461</v>
      </c>
    </row>
    <row r="5" spans="2:17" ht="14.25">
      <c r="L5" s="108" t="s">
        <v>437</v>
      </c>
      <c r="M5" s="44" t="s">
        <v>443</v>
      </c>
      <c r="N5" s="107" t="s">
        <v>442</v>
      </c>
      <c r="Q5" s="44" t="s">
        <v>461</v>
      </c>
    </row>
    <row r="6" spans="2:17" ht="14.25">
      <c r="L6" s="108"/>
      <c r="M6" s="44" t="s">
        <v>444</v>
      </c>
      <c r="N6" s="107" t="s">
        <v>447</v>
      </c>
    </row>
    <row r="7" spans="2:17" ht="14.25">
      <c r="L7" s="108"/>
      <c r="M7" s="44" t="s">
        <v>445</v>
      </c>
      <c r="N7" s="107" t="s">
        <v>448</v>
      </c>
    </row>
    <row r="8" spans="2:17" ht="14.25">
      <c r="L8" s="108"/>
    </row>
    <row r="10" spans="2:17">
      <c r="B10" s="45" t="s">
        <v>77</v>
      </c>
      <c r="C10" s="46"/>
      <c r="D10" s="46"/>
      <c r="E10" s="47"/>
    </row>
    <row r="11" spans="2:17">
      <c r="B11" s="48" t="s">
        <v>137</v>
      </c>
      <c r="C11" s="49"/>
      <c r="D11" s="49"/>
      <c r="H11" s="47"/>
    </row>
    <row r="12" spans="2:17" ht="11.25" customHeight="1"/>
    <row r="13" spans="2:17">
      <c r="B13" s="50" t="s">
        <v>79</v>
      </c>
      <c r="C13" s="50" t="s">
        <v>80</v>
      </c>
      <c r="D13" s="50"/>
      <c r="E13" s="50" t="s">
        <v>81</v>
      </c>
      <c r="F13" s="50" t="s">
        <v>82</v>
      </c>
      <c r="G13" s="50" t="s">
        <v>100</v>
      </c>
      <c r="H13" s="50" t="s">
        <v>84</v>
      </c>
      <c r="I13" s="50" t="s">
        <v>85</v>
      </c>
      <c r="J13" s="50" t="s">
        <v>86</v>
      </c>
      <c r="K13" s="50" t="s">
        <v>87</v>
      </c>
      <c r="L13" s="50" t="s">
        <v>88</v>
      </c>
    </row>
    <row r="14" spans="2:17" ht="74.25" hidden="1" customHeight="1">
      <c r="B14" s="68" t="s">
        <v>138</v>
      </c>
      <c r="C14" s="69">
        <v>1</v>
      </c>
      <c r="D14" s="69"/>
      <c r="E14" s="69" t="s">
        <v>139</v>
      </c>
      <c r="F14" s="69" t="s">
        <v>140</v>
      </c>
      <c r="G14" s="69" t="s">
        <v>103</v>
      </c>
      <c r="H14" s="69" t="s">
        <v>141</v>
      </c>
      <c r="I14" s="69"/>
      <c r="J14" s="69" t="s">
        <v>142</v>
      </c>
      <c r="K14" s="70">
        <v>45716</v>
      </c>
      <c r="L14" s="71" t="s">
        <v>143</v>
      </c>
    </row>
    <row r="15" spans="2:17" ht="74.25" hidden="1" customHeight="1">
      <c r="B15" s="72"/>
      <c r="C15" s="69"/>
      <c r="D15" s="69"/>
      <c r="E15" s="69" t="s">
        <v>144</v>
      </c>
      <c r="F15" s="69" t="s">
        <v>145</v>
      </c>
      <c r="G15" s="69" t="s">
        <v>146</v>
      </c>
      <c r="H15" s="69" t="s">
        <v>147</v>
      </c>
      <c r="I15" s="69" t="s">
        <v>148</v>
      </c>
      <c r="J15" s="69" t="s">
        <v>149</v>
      </c>
      <c r="K15" s="70">
        <v>45758</v>
      </c>
      <c r="L15" s="69"/>
    </row>
    <row r="16" spans="2:17" ht="84" hidden="1" customHeight="1">
      <c r="B16" s="72"/>
      <c r="C16" s="136">
        <v>3</v>
      </c>
      <c r="D16" s="136"/>
      <c r="E16" s="69" t="s">
        <v>150</v>
      </c>
      <c r="F16" s="69" t="s">
        <v>151</v>
      </c>
      <c r="G16" s="69" t="s">
        <v>103</v>
      </c>
      <c r="H16" s="69" t="s">
        <v>152</v>
      </c>
      <c r="I16" s="69"/>
      <c r="J16" s="69" t="s">
        <v>142</v>
      </c>
      <c r="K16" s="70">
        <v>45737</v>
      </c>
      <c r="L16" s="69" t="s">
        <v>153</v>
      </c>
    </row>
    <row r="17" spans="2:12" ht="80.25" customHeight="1">
      <c r="B17" s="126"/>
      <c r="C17" s="137"/>
      <c r="D17" s="137"/>
      <c r="E17" s="131" t="s">
        <v>154</v>
      </c>
      <c r="F17" s="66" t="s">
        <v>155</v>
      </c>
      <c r="G17" s="66" t="s">
        <v>103</v>
      </c>
      <c r="H17" s="66" t="s">
        <v>156</v>
      </c>
      <c r="I17" s="66"/>
      <c r="J17" s="66" t="s">
        <v>157</v>
      </c>
      <c r="K17" s="73">
        <v>45793</v>
      </c>
      <c r="L17" s="74" t="s">
        <v>158</v>
      </c>
    </row>
    <row r="18" spans="2:12" ht="87" hidden="1" customHeight="1">
      <c r="B18" s="126"/>
      <c r="C18" s="137">
        <v>5</v>
      </c>
      <c r="D18" s="137"/>
      <c r="E18" s="131" t="s">
        <v>159</v>
      </c>
      <c r="F18" s="66" t="s">
        <v>160</v>
      </c>
      <c r="G18" s="66" t="s">
        <v>103</v>
      </c>
      <c r="H18" s="66" t="s">
        <v>161</v>
      </c>
      <c r="I18" s="66"/>
      <c r="J18" s="66" t="s">
        <v>162</v>
      </c>
      <c r="K18" s="73">
        <v>45730</v>
      </c>
      <c r="L18" s="66"/>
    </row>
    <row r="19" spans="2:12" ht="145.5" hidden="1" customHeight="1">
      <c r="B19" s="126"/>
      <c r="C19" s="137">
        <v>6</v>
      </c>
      <c r="D19" s="137"/>
      <c r="E19" s="131" t="s">
        <v>163</v>
      </c>
      <c r="F19" s="66" t="s">
        <v>164</v>
      </c>
      <c r="G19" s="66" t="s">
        <v>103</v>
      </c>
      <c r="H19" s="66" t="s">
        <v>165</v>
      </c>
      <c r="I19" s="66"/>
      <c r="J19" s="66" t="s">
        <v>142</v>
      </c>
      <c r="K19" s="73">
        <v>45714</v>
      </c>
      <c r="L19" s="66"/>
    </row>
    <row r="20" spans="2:12" ht="62.25" hidden="1" customHeight="1">
      <c r="B20" s="126"/>
      <c r="C20" s="137">
        <v>3</v>
      </c>
      <c r="D20" s="137"/>
      <c r="E20" s="131" t="s">
        <v>166</v>
      </c>
      <c r="F20" s="66" t="s">
        <v>167</v>
      </c>
      <c r="G20" s="66" t="s">
        <v>103</v>
      </c>
      <c r="H20" s="75" t="s">
        <v>168</v>
      </c>
      <c r="I20" s="66"/>
      <c r="J20" s="66" t="s">
        <v>142</v>
      </c>
      <c r="K20" s="73">
        <v>45758</v>
      </c>
      <c r="L20" s="66"/>
    </row>
    <row r="21" spans="2:12" ht="132" hidden="1" customHeight="1">
      <c r="B21" s="126"/>
      <c r="C21" s="138">
        <v>4</v>
      </c>
      <c r="D21" s="138"/>
      <c r="E21" s="132" t="s">
        <v>169</v>
      </c>
      <c r="F21" s="76" t="s">
        <v>170</v>
      </c>
      <c r="G21" s="76" t="s">
        <v>103</v>
      </c>
      <c r="H21" s="76" t="s">
        <v>171</v>
      </c>
      <c r="I21" s="76" t="s">
        <v>172</v>
      </c>
      <c r="J21" s="76" t="s">
        <v>173</v>
      </c>
      <c r="K21" s="77">
        <v>45758</v>
      </c>
      <c r="L21" s="78" t="s">
        <v>174</v>
      </c>
    </row>
    <row r="22" spans="2:12" ht="66" hidden="1" customHeight="1">
      <c r="B22" s="126"/>
      <c r="C22" s="52">
        <v>9</v>
      </c>
      <c r="D22" s="52"/>
      <c r="E22" s="131" t="s">
        <v>175</v>
      </c>
      <c r="F22" s="66" t="s">
        <v>176</v>
      </c>
      <c r="G22" s="66" t="s">
        <v>103</v>
      </c>
      <c r="H22" s="66" t="s">
        <v>177</v>
      </c>
      <c r="I22" s="66" t="s">
        <v>178</v>
      </c>
      <c r="J22" s="66" t="s">
        <v>142</v>
      </c>
      <c r="K22" s="73">
        <v>45732</v>
      </c>
      <c r="L22" s="66"/>
    </row>
    <row r="23" spans="2:12" ht="69.75" hidden="1" customHeight="1">
      <c r="B23" s="126"/>
      <c r="C23" s="52">
        <v>10</v>
      </c>
      <c r="D23" s="52"/>
      <c r="E23" s="133" t="s">
        <v>179</v>
      </c>
      <c r="F23" s="79" t="s">
        <v>180</v>
      </c>
      <c r="G23" s="79" t="s">
        <v>103</v>
      </c>
      <c r="H23" s="80"/>
      <c r="I23" s="79"/>
      <c r="J23" s="79" t="s">
        <v>181</v>
      </c>
      <c r="K23" s="81">
        <v>45719</v>
      </c>
      <c r="L23" s="79"/>
    </row>
    <row r="24" spans="2:12" ht="126" hidden="1" customHeight="1">
      <c r="B24" s="126"/>
      <c r="C24" s="52"/>
      <c r="D24" s="52"/>
      <c r="E24" s="134" t="s">
        <v>182</v>
      </c>
      <c r="F24" s="52" t="s">
        <v>183</v>
      </c>
      <c r="G24" s="52" t="s">
        <v>103</v>
      </c>
      <c r="H24" s="52" t="s">
        <v>184</v>
      </c>
      <c r="I24" s="52" t="s">
        <v>185</v>
      </c>
      <c r="J24" s="52" t="s">
        <v>142</v>
      </c>
      <c r="K24" s="82">
        <v>45747</v>
      </c>
      <c r="L24" s="52" t="s">
        <v>186</v>
      </c>
    </row>
    <row r="25" spans="2:12" ht="58.5" hidden="1" customHeight="1">
      <c r="B25" s="126"/>
      <c r="C25" s="52">
        <v>5</v>
      </c>
      <c r="D25" s="52"/>
      <c r="E25" s="134" t="s">
        <v>187</v>
      </c>
      <c r="F25" s="52" t="s">
        <v>188</v>
      </c>
      <c r="G25" s="52" t="s">
        <v>103</v>
      </c>
      <c r="H25" s="52" t="s">
        <v>189</v>
      </c>
      <c r="I25" s="52"/>
      <c r="J25" s="52" t="s">
        <v>190</v>
      </c>
      <c r="K25" s="52" t="s">
        <v>191</v>
      </c>
      <c r="L25" s="52"/>
    </row>
    <row r="26" spans="2:12" ht="94.5" hidden="1" customHeight="1">
      <c r="B26" s="126"/>
      <c r="C26" s="52"/>
      <c r="D26" s="52"/>
      <c r="E26" s="134" t="s">
        <v>192</v>
      </c>
      <c r="F26" s="52" t="s">
        <v>193</v>
      </c>
      <c r="G26" s="52" t="s">
        <v>103</v>
      </c>
      <c r="H26" s="52" t="s">
        <v>194</v>
      </c>
      <c r="I26" s="52" t="s">
        <v>195</v>
      </c>
      <c r="J26" s="52" t="s">
        <v>142</v>
      </c>
      <c r="K26" s="82">
        <v>45746</v>
      </c>
      <c r="L26" s="52"/>
    </row>
    <row r="27" spans="2:12" ht="62.25" hidden="1" customHeight="1">
      <c r="B27" s="126"/>
      <c r="C27" s="52"/>
      <c r="D27" s="52"/>
      <c r="E27" s="134" t="s">
        <v>196</v>
      </c>
      <c r="F27" s="52" t="s">
        <v>197</v>
      </c>
      <c r="G27" s="52" t="s">
        <v>103</v>
      </c>
      <c r="H27" s="52" t="s">
        <v>198</v>
      </c>
      <c r="I27" s="52"/>
      <c r="J27" s="52" t="s">
        <v>149</v>
      </c>
      <c r="K27" s="52" t="s">
        <v>199</v>
      </c>
      <c r="L27" s="52"/>
    </row>
    <row r="28" spans="2:12" ht="63.75" hidden="1" customHeight="1">
      <c r="B28" s="126"/>
      <c r="C28" s="83">
        <v>7</v>
      </c>
      <c r="D28" s="83"/>
      <c r="E28" s="135" t="s">
        <v>200</v>
      </c>
      <c r="F28" s="83" t="s">
        <v>201</v>
      </c>
      <c r="G28" s="83" t="s">
        <v>103</v>
      </c>
      <c r="H28" s="83" t="s">
        <v>202</v>
      </c>
      <c r="I28" s="83" t="s">
        <v>203</v>
      </c>
      <c r="J28" s="83" t="s">
        <v>204</v>
      </c>
      <c r="K28" s="83" t="s">
        <v>205</v>
      </c>
      <c r="L28" s="83"/>
    </row>
    <row r="29" spans="2:12" ht="53.25" hidden="1" customHeight="1">
      <c r="B29" s="126"/>
      <c r="C29" s="52"/>
      <c r="D29" s="52"/>
      <c r="E29" s="134" t="s">
        <v>206</v>
      </c>
      <c r="F29" s="52" t="s">
        <v>207</v>
      </c>
      <c r="G29" s="52" t="s">
        <v>208</v>
      </c>
      <c r="H29" s="52" t="s">
        <v>209</v>
      </c>
      <c r="I29" s="52" t="s">
        <v>210</v>
      </c>
      <c r="J29" s="52" t="s">
        <v>211</v>
      </c>
      <c r="K29" s="52" t="s">
        <v>212</v>
      </c>
      <c r="L29" s="52"/>
    </row>
    <row r="30" spans="2:12" ht="117.75" hidden="1" customHeight="1">
      <c r="B30" s="126"/>
      <c r="C30" s="52"/>
      <c r="D30" s="52"/>
      <c r="E30" s="134" t="s">
        <v>213</v>
      </c>
      <c r="F30" s="52" t="s">
        <v>214</v>
      </c>
      <c r="G30" s="52" t="s">
        <v>103</v>
      </c>
      <c r="H30" s="52" t="s">
        <v>215</v>
      </c>
      <c r="I30" s="84" t="s">
        <v>216</v>
      </c>
      <c r="J30" s="52" t="s">
        <v>217</v>
      </c>
      <c r="K30" s="52" t="s">
        <v>212</v>
      </c>
      <c r="L30" s="52"/>
    </row>
    <row r="31" spans="2:12" ht="69" hidden="1" customHeight="1">
      <c r="B31" s="126"/>
      <c r="C31" s="52"/>
      <c r="D31" s="52"/>
      <c r="E31" s="134" t="s">
        <v>218</v>
      </c>
      <c r="F31" s="52" t="s">
        <v>219</v>
      </c>
      <c r="G31" s="52" t="s">
        <v>146</v>
      </c>
      <c r="H31" s="52" t="s">
        <v>220</v>
      </c>
      <c r="I31" s="52" t="s">
        <v>221</v>
      </c>
      <c r="J31" s="52" t="s">
        <v>222</v>
      </c>
      <c r="K31" s="52" t="s">
        <v>212</v>
      </c>
      <c r="L31" s="52"/>
    </row>
    <row r="32" spans="2:12" ht="65.25" customHeight="1">
      <c r="B32" s="126"/>
      <c r="C32" s="52"/>
      <c r="D32" s="52"/>
      <c r="E32" s="134" t="s">
        <v>223</v>
      </c>
      <c r="F32" s="52" t="s">
        <v>224</v>
      </c>
      <c r="G32" s="52" t="s">
        <v>419</v>
      </c>
      <c r="H32" s="52" t="s">
        <v>226</v>
      </c>
      <c r="I32" s="52" t="s">
        <v>227</v>
      </c>
      <c r="J32" s="52" t="s">
        <v>142</v>
      </c>
      <c r="K32" s="52" t="s">
        <v>228</v>
      </c>
      <c r="L32" s="52" t="s">
        <v>229</v>
      </c>
    </row>
    <row r="33" spans="2:14" ht="74.25" customHeight="1">
      <c r="B33" s="126"/>
      <c r="C33" s="52"/>
      <c r="D33" s="52"/>
      <c r="E33" s="134" t="s">
        <v>230</v>
      </c>
      <c r="F33" s="52" t="s">
        <v>231</v>
      </c>
      <c r="G33" s="52" t="s">
        <v>225</v>
      </c>
      <c r="H33" s="52" t="s">
        <v>232</v>
      </c>
      <c r="I33" s="52" t="s">
        <v>233</v>
      </c>
      <c r="J33" s="52" t="s">
        <v>142</v>
      </c>
      <c r="K33" s="52" t="s">
        <v>234</v>
      </c>
      <c r="L33" s="63"/>
    </row>
    <row r="34" spans="2:14" ht="82.5" customHeight="1">
      <c r="B34" s="126"/>
      <c r="C34" s="52"/>
      <c r="D34" s="52"/>
      <c r="E34" s="134" t="s">
        <v>235</v>
      </c>
      <c r="F34" s="52" t="s">
        <v>236</v>
      </c>
      <c r="G34" s="52" t="s">
        <v>146</v>
      </c>
      <c r="H34" s="52" t="s">
        <v>237</v>
      </c>
      <c r="I34" s="52" t="s">
        <v>238</v>
      </c>
      <c r="J34" s="52" t="s">
        <v>142</v>
      </c>
      <c r="K34" s="85" t="s">
        <v>239</v>
      </c>
      <c r="L34" s="86" t="s">
        <v>240</v>
      </c>
    </row>
    <row r="35" spans="2:14" ht="90.75" customHeight="1">
      <c r="B35" s="126"/>
      <c r="C35" s="52"/>
      <c r="D35" s="52"/>
      <c r="E35" s="134" t="s">
        <v>241</v>
      </c>
      <c r="F35" s="52" t="s">
        <v>242</v>
      </c>
      <c r="G35" s="52" t="s">
        <v>225</v>
      </c>
      <c r="H35" s="52" t="s">
        <v>243</v>
      </c>
      <c r="I35" s="52" t="s">
        <v>244</v>
      </c>
      <c r="J35" s="52" t="s">
        <v>142</v>
      </c>
      <c r="K35" s="85" t="s">
        <v>234</v>
      </c>
      <c r="L35" s="87" t="s">
        <v>245</v>
      </c>
      <c r="M35" s="88"/>
    </row>
    <row r="36" spans="2:14" ht="115.5" customHeight="1">
      <c r="B36" s="126"/>
      <c r="C36" s="52"/>
      <c r="D36" s="52"/>
      <c r="E36" s="129" t="s">
        <v>246</v>
      </c>
      <c r="F36" s="63" t="s">
        <v>247</v>
      </c>
      <c r="G36" s="63" t="s">
        <v>103</v>
      </c>
      <c r="H36" s="63" t="s">
        <v>248</v>
      </c>
      <c r="I36" s="63"/>
      <c r="J36" s="63" t="s">
        <v>109</v>
      </c>
      <c r="K36" s="44" t="s">
        <v>212</v>
      </c>
      <c r="L36" s="89" t="s">
        <v>498</v>
      </c>
      <c r="M36" s="88"/>
      <c r="N36" s="44" t="s">
        <v>249</v>
      </c>
    </row>
    <row r="37" spans="2:14" ht="115.5" customHeight="1">
      <c r="B37" s="126"/>
      <c r="C37" s="52"/>
      <c r="D37" s="52"/>
      <c r="E37" s="130" t="s">
        <v>250</v>
      </c>
      <c r="F37" s="90" t="s">
        <v>251</v>
      </c>
      <c r="G37" s="90" t="s">
        <v>225</v>
      </c>
      <c r="H37" s="90" t="s">
        <v>252</v>
      </c>
      <c r="I37" s="90" t="s">
        <v>253</v>
      </c>
      <c r="J37" s="90" t="s">
        <v>142</v>
      </c>
      <c r="K37" s="90" t="s">
        <v>254</v>
      </c>
      <c r="L37" s="89"/>
      <c r="M37" s="88"/>
    </row>
    <row r="38" spans="2:14" ht="115.5" customHeight="1">
      <c r="B38" s="126"/>
      <c r="C38" s="52"/>
      <c r="D38" s="52"/>
      <c r="E38" s="52" t="s">
        <v>255</v>
      </c>
      <c r="F38" s="52" t="s">
        <v>256</v>
      </c>
      <c r="G38" s="52" t="s">
        <v>257</v>
      </c>
      <c r="H38" s="52" t="s">
        <v>258</v>
      </c>
      <c r="I38" s="52" t="s">
        <v>259</v>
      </c>
      <c r="J38" s="52" t="s">
        <v>142</v>
      </c>
      <c r="K38" s="52" t="s">
        <v>254</v>
      </c>
      <c r="L38" s="121"/>
      <c r="M38" s="88"/>
    </row>
    <row r="39" spans="2:14" ht="108">
      <c r="B39" s="127"/>
      <c r="C39" s="128"/>
      <c r="D39" s="125" t="s">
        <v>132</v>
      </c>
      <c r="E39" s="125" t="s">
        <v>522</v>
      </c>
      <c r="F39" s="125" t="s">
        <v>523</v>
      </c>
      <c r="G39" s="141" t="s">
        <v>526</v>
      </c>
      <c r="H39" s="125" t="s">
        <v>527</v>
      </c>
      <c r="I39" s="128"/>
      <c r="J39" s="128"/>
      <c r="K39" s="128"/>
      <c r="L39" s="146"/>
      <c r="M39" s="88"/>
    </row>
    <row r="40" spans="2:14" ht="108">
      <c r="B40" s="127"/>
      <c r="C40" s="139"/>
      <c r="D40" s="140" t="s">
        <v>132</v>
      </c>
      <c r="E40" s="140" t="s">
        <v>518</v>
      </c>
      <c r="F40" s="140" t="s">
        <v>520</v>
      </c>
      <c r="G40" s="142" t="s">
        <v>92</v>
      </c>
      <c r="H40" s="140" t="s">
        <v>550</v>
      </c>
      <c r="I40" s="139"/>
      <c r="J40" s="139"/>
      <c r="K40" s="139"/>
      <c r="L40" s="151" t="s">
        <v>525</v>
      </c>
      <c r="M40" s="88"/>
    </row>
    <row r="41" spans="2:14" ht="189">
      <c r="B41" s="127"/>
      <c r="C41" s="139"/>
      <c r="D41" s="128" t="s">
        <v>132</v>
      </c>
      <c r="E41" s="128" t="s">
        <v>552</v>
      </c>
      <c r="F41" s="128" t="s">
        <v>552</v>
      </c>
      <c r="G41" s="144" t="s">
        <v>526</v>
      </c>
      <c r="H41" s="128" t="s">
        <v>553</v>
      </c>
      <c r="I41" s="128"/>
      <c r="J41" s="128"/>
      <c r="K41" s="128"/>
      <c r="L41" s="144" t="s">
        <v>542</v>
      </c>
      <c r="M41" s="88"/>
    </row>
    <row r="42" spans="2:14" ht="67.5">
      <c r="B42" s="127"/>
      <c r="C42" s="139"/>
      <c r="D42" s="128" t="s">
        <v>132</v>
      </c>
      <c r="E42" s="128" t="s">
        <v>555</v>
      </c>
      <c r="F42" s="128" t="s">
        <v>554</v>
      </c>
      <c r="G42" s="144" t="s">
        <v>526</v>
      </c>
      <c r="H42" s="128" t="s">
        <v>557</v>
      </c>
      <c r="I42" s="143"/>
      <c r="J42" s="128"/>
      <c r="K42" s="128"/>
      <c r="L42" s="150" t="s">
        <v>544</v>
      </c>
      <c r="M42" s="88"/>
    </row>
    <row r="43" spans="2:14" ht="27">
      <c r="B43" s="127"/>
      <c r="C43" s="139"/>
      <c r="D43" s="128" t="s">
        <v>132</v>
      </c>
      <c r="E43" s="128" t="s">
        <v>558</v>
      </c>
      <c r="F43" s="128" t="s">
        <v>559</v>
      </c>
      <c r="G43" s="144" t="s">
        <v>556</v>
      </c>
      <c r="H43" s="128" t="s">
        <v>560</v>
      </c>
      <c r="I43" s="128"/>
      <c r="J43" s="128"/>
      <c r="K43" s="128"/>
      <c r="L43" s="147" t="s">
        <v>541</v>
      </c>
      <c r="M43" s="88"/>
    </row>
    <row r="44" spans="2:14" ht="54">
      <c r="B44" s="127"/>
      <c r="C44" s="139"/>
      <c r="D44" s="128" t="s">
        <v>132</v>
      </c>
      <c r="E44" s="128" t="s">
        <v>562</v>
      </c>
      <c r="F44" s="128" t="s">
        <v>562</v>
      </c>
      <c r="G44" s="144" t="s">
        <v>556</v>
      </c>
      <c r="H44" s="128" t="s">
        <v>563</v>
      </c>
      <c r="I44" s="128" t="s">
        <v>564</v>
      </c>
      <c r="J44" s="128"/>
      <c r="K44" s="128"/>
      <c r="L44" s="148" t="s">
        <v>543</v>
      </c>
      <c r="M44" s="88"/>
    </row>
    <row r="45" spans="2:14" ht="175.5">
      <c r="B45" s="127"/>
      <c r="C45" s="128"/>
      <c r="D45" s="128" t="s">
        <v>132</v>
      </c>
      <c r="E45" s="128" t="s">
        <v>519</v>
      </c>
      <c r="F45" s="128" t="s">
        <v>521</v>
      </c>
      <c r="G45" s="144" t="s">
        <v>526</v>
      </c>
      <c r="H45" s="128" t="s">
        <v>551</v>
      </c>
      <c r="I45" s="143" t="s">
        <v>561</v>
      </c>
      <c r="J45" s="128"/>
      <c r="K45" s="128"/>
      <c r="L45" s="146" t="s">
        <v>536</v>
      </c>
      <c r="M45" s="88"/>
    </row>
    <row r="46" spans="2:14" ht="54">
      <c r="B46" s="127"/>
      <c r="C46" s="128"/>
      <c r="D46" s="128" t="s">
        <v>582</v>
      </c>
      <c r="E46" s="128" t="s">
        <v>583</v>
      </c>
      <c r="F46" s="128" t="s">
        <v>584</v>
      </c>
      <c r="G46" s="143" t="s">
        <v>585</v>
      </c>
      <c r="H46" s="128" t="s">
        <v>587</v>
      </c>
      <c r="I46" s="143"/>
      <c r="J46" s="128"/>
      <c r="K46" s="128" t="s">
        <v>588</v>
      </c>
      <c r="L46" s="153" t="s">
        <v>586</v>
      </c>
      <c r="M46" s="88"/>
    </row>
    <row r="47" spans="2:14" ht="16.5">
      <c r="B47" s="127"/>
      <c r="C47" s="128"/>
      <c r="D47" s="128"/>
      <c r="E47" s="128"/>
      <c r="F47" s="128"/>
      <c r="G47" s="128"/>
      <c r="H47" s="128"/>
      <c r="I47" s="128"/>
      <c r="J47" s="128"/>
      <c r="K47" s="128"/>
      <c r="L47" s="147"/>
      <c r="M47" s="88"/>
    </row>
    <row r="48" spans="2:14">
      <c r="B48" s="127"/>
      <c r="C48" s="128"/>
      <c r="D48" s="128"/>
      <c r="E48" s="128"/>
      <c r="F48" s="128"/>
      <c r="G48" s="128"/>
      <c r="H48" s="128"/>
      <c r="I48" s="128"/>
      <c r="J48" s="128"/>
      <c r="K48" s="128"/>
      <c r="L48" s="144"/>
    </row>
    <row r="49" spans="12:12">
      <c r="L49" s="145"/>
    </row>
    <row r="50" spans="12:12">
      <c r="L50" s="145"/>
    </row>
    <row r="51" spans="12:12">
      <c r="L51" s="145"/>
    </row>
  </sheetData>
  <phoneticPr fontId="1" type="noConversion"/>
  <hyperlinks>
    <hyperlink ref="L21" r:id="rId1" xr:uid="{D35D5D3B-8B0E-4BCE-8F93-743CDBC40424}"/>
    <hyperlink ref="L34" r:id="rId2" xr:uid="{266738F7-2F7E-4472-B823-AEC2AC5858A2}"/>
    <hyperlink ref="L36" r:id="rId3" xr:uid="{4BB91649-3688-4972-BAAF-FA7F50922B55}"/>
    <hyperlink ref="L42" r:id="rId4" xr:uid="{F9574AD6-B0CD-435B-974F-94616698F61B}"/>
    <hyperlink ref="L40" r:id="rId5" xr:uid="{AD48A8A4-D1BC-4F14-BC97-88E0C30A3B3C}"/>
    <hyperlink ref="L46" r:id="rId6" xr:uid="{22FA4B1B-DE15-4020-BB78-58785E8ADE03}"/>
  </hyperlinks>
  <pageMargins left="0.7" right="0.7" top="0.75" bottom="0.75" header="0.3" footer="0.3"/>
  <pageSetup paperSize="9" orientation="portrait" r:id="rId7"/>
  <drawing r:id="rId8"/>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22CC3-90FD-4937-AB83-FD9A22DBB57C}">
  <sheetPr filterMode="1">
    <tabColor theme="8" tint="0.59999389629810485"/>
  </sheetPr>
  <dimension ref="B1:L56"/>
  <sheetViews>
    <sheetView workbookViewId="0"/>
  </sheetViews>
  <sheetFormatPr defaultColWidth="9" defaultRowHeight="13.5"/>
  <cols>
    <col min="1" max="1" width="2.75" style="44" customWidth="1"/>
    <col min="2" max="2" width="10.25" style="44" customWidth="1"/>
    <col min="3" max="3" width="3.875" style="44" customWidth="1"/>
    <col min="4" max="4" width="5.375" style="44" bestFit="1" customWidth="1"/>
    <col min="5" max="5" width="24.875" style="44" customWidth="1"/>
    <col min="6" max="6" width="30.625" style="44" customWidth="1"/>
    <col min="7" max="7" width="11.375" style="44" customWidth="1"/>
    <col min="8" max="8" width="58.375" style="44" customWidth="1"/>
    <col min="9" max="9" width="27.25" style="44" customWidth="1"/>
    <col min="10" max="10" width="11.875" style="44" customWidth="1"/>
    <col min="11" max="11" width="9.5" style="44" customWidth="1"/>
    <col min="12" max="12" width="24.125" style="44" customWidth="1"/>
    <col min="13" max="13" width="30.375" style="44" customWidth="1"/>
    <col min="14" max="16384" width="9" style="44"/>
  </cols>
  <sheetData>
    <row r="1" spans="2:12">
      <c r="B1" s="44" t="s">
        <v>76</v>
      </c>
    </row>
    <row r="10" spans="2:12">
      <c r="B10" s="45" t="s">
        <v>77</v>
      </c>
      <c r="C10" s="46"/>
      <c r="D10" s="46"/>
      <c r="E10" s="47"/>
    </row>
    <row r="11" spans="2:12">
      <c r="B11" s="48" t="s">
        <v>260</v>
      </c>
      <c r="C11" s="49"/>
      <c r="D11" s="49"/>
      <c r="E11" s="47"/>
    </row>
    <row r="12" spans="2:12" ht="11.25" customHeight="1"/>
    <row r="13" spans="2:12">
      <c r="B13" s="50" t="s">
        <v>79</v>
      </c>
      <c r="C13" s="50" t="s">
        <v>80</v>
      </c>
      <c r="D13" s="50" t="s">
        <v>517</v>
      </c>
      <c r="E13" s="50" t="s">
        <v>81</v>
      </c>
      <c r="F13" s="50" t="s">
        <v>82</v>
      </c>
      <c r="G13" s="50" t="s">
        <v>100</v>
      </c>
      <c r="H13" s="50" t="s">
        <v>84</v>
      </c>
      <c r="I13" s="50" t="s">
        <v>85</v>
      </c>
      <c r="J13" s="50" t="s">
        <v>86</v>
      </c>
      <c r="K13" s="50" t="s">
        <v>87</v>
      </c>
      <c r="L13" s="50" t="s">
        <v>88</v>
      </c>
    </row>
    <row r="14" spans="2:12" ht="65.25" hidden="1" customHeight="1">
      <c r="B14" s="51" t="s">
        <v>261</v>
      </c>
      <c r="C14" s="83"/>
      <c r="D14" s="83"/>
      <c r="E14" s="83" t="s">
        <v>262</v>
      </c>
      <c r="F14" s="83" t="s">
        <v>263</v>
      </c>
      <c r="G14" s="91" t="s">
        <v>103</v>
      </c>
      <c r="H14" s="83" t="s">
        <v>264</v>
      </c>
      <c r="I14" s="83" t="s">
        <v>265</v>
      </c>
      <c r="J14" s="83" t="s">
        <v>266</v>
      </c>
      <c r="K14" s="92">
        <v>45693</v>
      </c>
      <c r="L14" s="93" t="s">
        <v>267</v>
      </c>
    </row>
    <row r="15" spans="2:12" ht="150.75" customHeight="1">
      <c r="B15" s="53"/>
      <c r="C15" s="52"/>
      <c r="D15" s="52"/>
      <c r="E15" s="52" t="s">
        <v>268</v>
      </c>
      <c r="F15" s="52" t="s">
        <v>269</v>
      </c>
      <c r="G15" s="59" t="s">
        <v>270</v>
      </c>
      <c r="H15" s="52" t="s">
        <v>271</v>
      </c>
      <c r="I15" s="52" t="s">
        <v>272</v>
      </c>
      <c r="J15" s="52" t="s">
        <v>273</v>
      </c>
      <c r="K15" s="94">
        <v>45694</v>
      </c>
      <c r="L15" s="62" t="s">
        <v>274</v>
      </c>
    </row>
    <row r="16" spans="2:12" ht="45.75" hidden="1" customHeight="1">
      <c r="B16" s="53"/>
      <c r="C16" s="83"/>
      <c r="D16" s="83"/>
      <c r="E16" s="83" t="s">
        <v>275</v>
      </c>
      <c r="F16" s="83" t="s">
        <v>276</v>
      </c>
      <c r="G16" s="91" t="s">
        <v>103</v>
      </c>
      <c r="H16" s="83" t="s">
        <v>277</v>
      </c>
      <c r="I16" s="83" t="s">
        <v>278</v>
      </c>
      <c r="J16" s="83" t="s">
        <v>266</v>
      </c>
      <c r="K16" s="95">
        <v>45691</v>
      </c>
      <c r="L16" s="93" t="s">
        <v>279</v>
      </c>
    </row>
    <row r="17" spans="2:12" ht="183.75" customHeight="1">
      <c r="B17" s="53"/>
      <c r="C17" s="52"/>
      <c r="D17" s="52"/>
      <c r="E17" s="52" t="s">
        <v>280</v>
      </c>
      <c r="F17" s="52" t="s">
        <v>281</v>
      </c>
      <c r="G17" s="66" t="s">
        <v>225</v>
      </c>
      <c r="H17" s="52" t="s">
        <v>282</v>
      </c>
      <c r="I17" s="52" t="s">
        <v>283</v>
      </c>
      <c r="J17" s="52" t="s">
        <v>284</v>
      </c>
      <c r="K17" s="96">
        <v>45777</v>
      </c>
      <c r="L17" s="62" t="s">
        <v>285</v>
      </c>
    </row>
    <row r="18" spans="2:12" ht="335.25" hidden="1" customHeight="1">
      <c r="B18" s="53"/>
      <c r="C18" s="83"/>
      <c r="D18" s="83"/>
      <c r="E18" s="83" t="s">
        <v>286</v>
      </c>
      <c r="F18" s="83" t="s">
        <v>287</v>
      </c>
      <c r="G18" s="91" t="s">
        <v>103</v>
      </c>
      <c r="H18" s="83" t="s">
        <v>288</v>
      </c>
      <c r="I18" s="83" t="s">
        <v>289</v>
      </c>
      <c r="J18" s="83" t="s">
        <v>290</v>
      </c>
      <c r="K18" s="97">
        <v>45744</v>
      </c>
      <c r="L18" s="93" t="s">
        <v>291</v>
      </c>
    </row>
    <row r="19" spans="2:12" ht="266.25" hidden="1" customHeight="1">
      <c r="B19" s="53"/>
      <c r="C19" s="83"/>
      <c r="D19" s="83"/>
      <c r="E19" s="83" t="s">
        <v>292</v>
      </c>
      <c r="F19" s="83" t="s">
        <v>293</v>
      </c>
      <c r="G19" s="91" t="s">
        <v>103</v>
      </c>
      <c r="H19" s="83" t="s">
        <v>294</v>
      </c>
      <c r="I19" s="83" t="s">
        <v>295</v>
      </c>
      <c r="J19" s="83" t="s">
        <v>296</v>
      </c>
      <c r="K19" s="97"/>
      <c r="L19" s="93" t="s">
        <v>297</v>
      </c>
    </row>
    <row r="20" spans="2:12" ht="48" hidden="1" customHeight="1">
      <c r="B20" s="53"/>
      <c r="C20" s="83"/>
      <c r="D20" s="83"/>
      <c r="E20" s="83" t="s">
        <v>298</v>
      </c>
      <c r="F20" s="83" t="s">
        <v>299</v>
      </c>
      <c r="G20" s="91" t="s">
        <v>103</v>
      </c>
      <c r="H20" s="98" t="s">
        <v>300</v>
      </c>
      <c r="I20" s="83" t="s">
        <v>301</v>
      </c>
      <c r="J20" s="83" t="s">
        <v>302</v>
      </c>
      <c r="K20" s="97">
        <v>45688</v>
      </c>
      <c r="L20" s="93" t="s">
        <v>303</v>
      </c>
    </row>
    <row r="21" spans="2:12" ht="33" hidden="1" customHeight="1">
      <c r="B21" s="53"/>
      <c r="C21" s="83"/>
      <c r="D21" s="83"/>
      <c r="E21" s="83" t="s">
        <v>304</v>
      </c>
      <c r="F21" s="83" t="s">
        <v>305</v>
      </c>
      <c r="G21" s="91" t="s">
        <v>103</v>
      </c>
      <c r="H21" s="83" t="s">
        <v>306</v>
      </c>
      <c r="I21" s="83" t="s">
        <v>307</v>
      </c>
      <c r="J21" s="83" t="s">
        <v>308</v>
      </c>
      <c r="K21" s="99"/>
      <c r="L21" s="93" t="s">
        <v>309</v>
      </c>
    </row>
    <row r="22" spans="2:12" ht="30.75" hidden="1" customHeight="1">
      <c r="B22" s="53"/>
      <c r="C22" s="83"/>
      <c r="D22" s="83"/>
      <c r="E22" s="83" t="s">
        <v>310</v>
      </c>
      <c r="F22" s="83" t="s">
        <v>311</v>
      </c>
      <c r="G22" s="91" t="s">
        <v>103</v>
      </c>
      <c r="H22" s="83" t="s">
        <v>312</v>
      </c>
      <c r="I22" s="83" t="s">
        <v>313</v>
      </c>
      <c r="J22" s="83" t="s">
        <v>314</v>
      </c>
      <c r="K22" s="97">
        <v>45695</v>
      </c>
      <c r="L22" s="83" t="s">
        <v>315</v>
      </c>
    </row>
    <row r="23" spans="2:12" ht="48" hidden="1" customHeight="1">
      <c r="B23" s="53"/>
      <c r="C23" s="83"/>
      <c r="D23" s="83"/>
      <c r="E23" s="83" t="s">
        <v>316</v>
      </c>
      <c r="F23" s="83" t="s">
        <v>317</v>
      </c>
      <c r="G23" s="91" t="s">
        <v>103</v>
      </c>
      <c r="H23" s="83" t="s">
        <v>318</v>
      </c>
      <c r="I23" s="83" t="s">
        <v>319</v>
      </c>
      <c r="J23" s="83" t="s">
        <v>320</v>
      </c>
      <c r="K23" s="97">
        <v>45709</v>
      </c>
      <c r="L23" s="83"/>
    </row>
    <row r="24" spans="2:12" ht="48" hidden="1" customHeight="1">
      <c r="B24" s="53"/>
      <c r="C24" s="83"/>
      <c r="D24" s="83"/>
      <c r="E24" s="83" t="s">
        <v>321</v>
      </c>
      <c r="F24" s="83" t="s">
        <v>317</v>
      </c>
      <c r="G24" s="91" t="s">
        <v>103</v>
      </c>
      <c r="H24" s="83" t="s">
        <v>322</v>
      </c>
      <c r="I24" s="83" t="s">
        <v>319</v>
      </c>
      <c r="J24" s="83" t="s">
        <v>323</v>
      </c>
      <c r="K24" s="97">
        <v>45716</v>
      </c>
      <c r="L24" s="83"/>
    </row>
    <row r="25" spans="2:12" ht="66" hidden="1" customHeight="1">
      <c r="B25" s="53"/>
      <c r="C25" s="100"/>
      <c r="D25" s="100"/>
      <c r="E25" s="83" t="s">
        <v>324</v>
      </c>
      <c r="F25" s="83" t="s">
        <v>325</v>
      </c>
      <c r="G25" s="91" t="s">
        <v>103</v>
      </c>
      <c r="H25" s="83" t="s">
        <v>326</v>
      </c>
      <c r="I25" s="83" t="s">
        <v>327</v>
      </c>
      <c r="J25" s="83" t="s">
        <v>142</v>
      </c>
      <c r="K25" s="97">
        <v>45730</v>
      </c>
      <c r="L25" s="83"/>
    </row>
    <row r="26" spans="2:12" ht="123.75" hidden="1" customHeight="1">
      <c r="B26" s="53"/>
      <c r="C26" s="52"/>
      <c r="D26" s="52"/>
      <c r="E26" s="83" t="s">
        <v>328</v>
      </c>
      <c r="F26" s="83" t="s">
        <v>329</v>
      </c>
      <c r="G26" s="91" t="s">
        <v>103</v>
      </c>
      <c r="H26" s="101" t="s">
        <v>330</v>
      </c>
      <c r="I26" s="83" t="s">
        <v>328</v>
      </c>
      <c r="J26" s="83" t="s">
        <v>331</v>
      </c>
      <c r="K26" s="83"/>
      <c r="L26" s="93" t="s">
        <v>332</v>
      </c>
    </row>
    <row r="27" spans="2:12" ht="66" hidden="1" customHeight="1">
      <c r="B27" s="53"/>
      <c r="C27" s="83"/>
      <c r="D27" s="83"/>
      <c r="E27" s="83" t="s">
        <v>333</v>
      </c>
      <c r="F27" s="83" t="s">
        <v>334</v>
      </c>
      <c r="G27" s="91" t="s">
        <v>103</v>
      </c>
      <c r="H27" s="83" t="s">
        <v>335</v>
      </c>
      <c r="I27" s="83" t="s">
        <v>336</v>
      </c>
      <c r="J27" s="83" t="s">
        <v>337</v>
      </c>
      <c r="K27" s="97"/>
      <c r="L27" s="93"/>
    </row>
    <row r="28" spans="2:12" ht="33.75" hidden="1" customHeight="1">
      <c r="B28" s="53"/>
      <c r="C28" s="83"/>
      <c r="D28" s="83"/>
      <c r="E28" s="83" t="s">
        <v>338</v>
      </c>
      <c r="F28" s="83" t="s">
        <v>339</v>
      </c>
      <c r="G28" s="91" t="s">
        <v>103</v>
      </c>
      <c r="H28" s="83" t="s">
        <v>340</v>
      </c>
      <c r="I28" s="83" t="s">
        <v>341</v>
      </c>
      <c r="J28" s="83" t="s">
        <v>308</v>
      </c>
      <c r="K28" s="83"/>
      <c r="L28" s="83"/>
    </row>
    <row r="29" spans="2:12" ht="66" hidden="1" customHeight="1">
      <c r="B29" s="53"/>
      <c r="C29" s="83"/>
      <c r="D29" s="83"/>
      <c r="E29" s="83" t="s">
        <v>342</v>
      </c>
      <c r="F29" s="83" t="s">
        <v>343</v>
      </c>
      <c r="G29" s="91" t="s">
        <v>103</v>
      </c>
      <c r="H29" s="83" t="s">
        <v>344</v>
      </c>
      <c r="I29" s="83" t="s">
        <v>345</v>
      </c>
      <c r="J29" s="83" t="s">
        <v>346</v>
      </c>
      <c r="K29" s="97"/>
      <c r="L29" s="93"/>
    </row>
    <row r="30" spans="2:12" ht="30.75" hidden="1" customHeight="1">
      <c r="B30" s="53"/>
      <c r="C30" s="83"/>
      <c r="D30" s="83"/>
      <c r="E30" s="83" t="s">
        <v>347</v>
      </c>
      <c r="F30" s="83" t="s">
        <v>348</v>
      </c>
      <c r="G30" s="91" t="s">
        <v>103</v>
      </c>
      <c r="H30" s="83" t="s">
        <v>349</v>
      </c>
      <c r="I30" s="83" t="s">
        <v>341</v>
      </c>
      <c r="J30" s="83" t="s">
        <v>308</v>
      </c>
      <c r="K30" s="83"/>
      <c r="L30" s="83"/>
    </row>
    <row r="31" spans="2:12" ht="30.75" hidden="1" customHeight="1">
      <c r="B31" s="53"/>
      <c r="C31" s="83"/>
      <c r="D31" s="83"/>
      <c r="E31" s="83" t="s">
        <v>350</v>
      </c>
      <c r="F31" s="83" t="s">
        <v>351</v>
      </c>
      <c r="G31" s="91" t="s">
        <v>103</v>
      </c>
      <c r="H31" s="83" t="s">
        <v>352</v>
      </c>
      <c r="I31" s="83" t="s">
        <v>341</v>
      </c>
      <c r="J31" s="83" t="s">
        <v>308</v>
      </c>
      <c r="K31" s="83"/>
      <c r="L31" s="83"/>
    </row>
    <row r="32" spans="2:12" ht="108.75" customHeight="1">
      <c r="B32" s="53"/>
      <c r="C32" s="52"/>
      <c r="D32" s="52"/>
      <c r="E32" s="52" t="s">
        <v>353</v>
      </c>
      <c r="F32" s="52" t="s">
        <v>354</v>
      </c>
      <c r="G32" s="66" t="s">
        <v>225</v>
      </c>
      <c r="H32" s="52" t="s">
        <v>355</v>
      </c>
      <c r="I32" s="52" t="s">
        <v>356</v>
      </c>
      <c r="J32" s="52" t="s">
        <v>308</v>
      </c>
      <c r="K32" s="52"/>
      <c r="L32" s="62" t="s">
        <v>357</v>
      </c>
    </row>
    <row r="33" spans="2:12" ht="89.25" customHeight="1">
      <c r="B33" s="53"/>
      <c r="C33" s="52"/>
      <c r="D33" s="52"/>
      <c r="E33" s="52" t="s">
        <v>358</v>
      </c>
      <c r="F33" s="52" t="s">
        <v>359</v>
      </c>
      <c r="G33" s="66" t="s">
        <v>225</v>
      </c>
      <c r="H33" s="52" t="s">
        <v>360</v>
      </c>
      <c r="I33" s="52" t="s">
        <v>361</v>
      </c>
      <c r="J33" s="52" t="s">
        <v>308</v>
      </c>
      <c r="K33" s="52"/>
      <c r="L33" s="62" t="s">
        <v>362</v>
      </c>
    </row>
    <row r="34" spans="2:12" ht="95.25" customHeight="1">
      <c r="B34" s="53"/>
      <c r="C34" s="52"/>
      <c r="D34" s="52"/>
      <c r="E34" s="52" t="s">
        <v>363</v>
      </c>
      <c r="F34" s="52" t="s">
        <v>364</v>
      </c>
      <c r="G34" s="66" t="s">
        <v>225</v>
      </c>
      <c r="H34" s="52" t="s">
        <v>365</v>
      </c>
      <c r="I34" s="52" t="s">
        <v>366</v>
      </c>
      <c r="J34" s="52" t="s">
        <v>367</v>
      </c>
      <c r="K34" s="52"/>
      <c r="L34" s="62" t="s">
        <v>368</v>
      </c>
    </row>
    <row r="35" spans="2:12" ht="303.75" hidden="1" customHeight="1">
      <c r="B35" s="53"/>
      <c r="C35" s="52"/>
      <c r="D35" s="52"/>
      <c r="E35" s="83" t="s">
        <v>369</v>
      </c>
      <c r="F35" s="83" t="s">
        <v>370</v>
      </c>
      <c r="G35" s="91" t="s">
        <v>103</v>
      </c>
      <c r="H35" s="83" t="s">
        <v>371</v>
      </c>
      <c r="I35" s="83" t="s">
        <v>372</v>
      </c>
      <c r="J35" s="83" t="s">
        <v>373</v>
      </c>
      <c r="K35" s="83"/>
      <c r="L35" s="93" t="s">
        <v>374</v>
      </c>
    </row>
    <row r="36" spans="2:12" ht="78" customHeight="1">
      <c r="B36" s="53"/>
      <c r="C36" s="52"/>
      <c r="D36" s="52"/>
      <c r="E36" s="52" t="s">
        <v>375</v>
      </c>
      <c r="F36" s="52" t="s">
        <v>376</v>
      </c>
      <c r="G36" s="66" t="s">
        <v>377</v>
      </c>
      <c r="H36" s="52" t="s">
        <v>378</v>
      </c>
      <c r="I36" s="52" t="s">
        <v>379</v>
      </c>
      <c r="J36" s="52" t="s">
        <v>380</v>
      </c>
      <c r="K36" s="52"/>
      <c r="L36" s="62" t="s">
        <v>381</v>
      </c>
    </row>
    <row r="37" spans="2:12" ht="127.5" customHeight="1">
      <c r="B37" s="53"/>
      <c r="C37" s="52"/>
      <c r="D37" s="52"/>
      <c r="E37" s="52" t="s">
        <v>382</v>
      </c>
      <c r="F37" s="52" t="s">
        <v>383</v>
      </c>
      <c r="G37" s="66" t="s">
        <v>225</v>
      </c>
      <c r="H37" s="52" t="s">
        <v>384</v>
      </c>
      <c r="I37" s="52" t="s">
        <v>385</v>
      </c>
      <c r="J37" s="52" t="s">
        <v>284</v>
      </c>
      <c r="K37" s="52"/>
      <c r="L37" s="62" t="s">
        <v>386</v>
      </c>
    </row>
    <row r="38" spans="2:12" ht="40.5" hidden="1">
      <c r="B38" s="53"/>
      <c r="C38" s="52"/>
      <c r="D38" s="52"/>
      <c r="E38" s="83" t="s">
        <v>387</v>
      </c>
      <c r="F38" s="83" t="s">
        <v>387</v>
      </c>
      <c r="G38" s="91" t="s">
        <v>103</v>
      </c>
      <c r="H38" s="83" t="s">
        <v>388</v>
      </c>
      <c r="I38" s="83" t="s">
        <v>389</v>
      </c>
      <c r="J38" s="83" t="s">
        <v>308</v>
      </c>
      <c r="K38" s="83"/>
      <c r="L38" s="93" t="s">
        <v>390</v>
      </c>
    </row>
    <row r="39" spans="2:12" ht="66" hidden="1" customHeight="1">
      <c r="B39" s="53"/>
      <c r="C39" s="52"/>
      <c r="D39" s="52"/>
      <c r="E39" s="83" t="s">
        <v>391</v>
      </c>
      <c r="F39" s="83" t="s">
        <v>392</v>
      </c>
      <c r="G39" s="91" t="s">
        <v>103</v>
      </c>
      <c r="H39" s="83" t="s">
        <v>393</v>
      </c>
      <c r="I39" s="83" t="s">
        <v>394</v>
      </c>
      <c r="J39" s="83" t="s">
        <v>308</v>
      </c>
      <c r="K39" s="83"/>
      <c r="L39" s="83"/>
    </row>
    <row r="40" spans="2:12" ht="44.25" hidden="1" customHeight="1">
      <c r="B40" s="53"/>
      <c r="C40" s="52"/>
      <c r="D40" s="52"/>
      <c r="E40" s="83" t="s">
        <v>395</v>
      </c>
      <c r="F40" s="83" t="s">
        <v>395</v>
      </c>
      <c r="G40" s="91" t="s">
        <v>103</v>
      </c>
      <c r="H40" s="83" t="s">
        <v>396</v>
      </c>
      <c r="I40" s="83" t="s">
        <v>397</v>
      </c>
      <c r="J40" s="83" t="s">
        <v>308</v>
      </c>
      <c r="K40" s="83"/>
      <c r="L40" s="102"/>
    </row>
    <row r="41" spans="2:12" ht="27">
      <c r="B41" s="53"/>
      <c r="C41" s="52"/>
      <c r="D41" s="52"/>
      <c r="E41" s="52" t="s">
        <v>398</v>
      </c>
      <c r="F41" s="52" t="s">
        <v>399</v>
      </c>
      <c r="G41" s="66" t="s">
        <v>225</v>
      </c>
      <c r="H41" s="52"/>
      <c r="I41" s="52" t="s">
        <v>399</v>
      </c>
      <c r="J41" s="52" t="s">
        <v>400</v>
      </c>
      <c r="K41" s="85"/>
      <c r="L41" s="71" t="s">
        <v>401</v>
      </c>
    </row>
    <row r="42" spans="2:12" ht="165" customHeight="1">
      <c r="B42" s="53"/>
      <c r="C42" s="63"/>
      <c r="D42" s="63"/>
      <c r="E42" s="63" t="s">
        <v>402</v>
      </c>
      <c r="F42" s="63" t="s">
        <v>403</v>
      </c>
      <c r="G42" s="90" t="s">
        <v>225</v>
      </c>
      <c r="H42" s="63" t="s">
        <v>404</v>
      </c>
      <c r="I42" s="63" t="s">
        <v>403</v>
      </c>
      <c r="J42" s="63" t="s">
        <v>405</v>
      </c>
      <c r="K42" s="63"/>
      <c r="L42" s="103" t="s">
        <v>406</v>
      </c>
    </row>
    <row r="43" spans="2:12" ht="96.75" customHeight="1">
      <c r="B43" s="104"/>
      <c r="C43" s="90"/>
      <c r="D43" s="90"/>
      <c r="E43" s="90" t="s">
        <v>407</v>
      </c>
      <c r="F43" s="105" t="s">
        <v>155</v>
      </c>
      <c r="G43" s="90" t="s">
        <v>225</v>
      </c>
      <c r="H43" s="90" t="s">
        <v>408</v>
      </c>
      <c r="I43" s="90" t="s">
        <v>409</v>
      </c>
      <c r="J43" s="90" t="s">
        <v>410</v>
      </c>
      <c r="K43" s="90" t="s">
        <v>411</v>
      </c>
      <c r="L43" s="106"/>
    </row>
    <row r="44" spans="2:12" ht="187.5" customHeight="1">
      <c r="B44" s="66"/>
      <c r="C44" s="66"/>
      <c r="D44" s="66"/>
      <c r="E44" s="74" t="s">
        <v>412</v>
      </c>
      <c r="F44" s="66" t="s">
        <v>413</v>
      </c>
      <c r="G44" s="66" t="s">
        <v>225</v>
      </c>
      <c r="H44" s="66" t="s">
        <v>524</v>
      </c>
      <c r="I44" s="66" t="s">
        <v>414</v>
      </c>
      <c r="J44" s="66" t="s">
        <v>415</v>
      </c>
      <c r="K44" s="66"/>
      <c r="L44" s="67" t="s">
        <v>416</v>
      </c>
    </row>
    <row r="45" spans="2:12">
      <c r="B45" s="125"/>
      <c r="C45" s="125"/>
      <c r="D45" s="125"/>
      <c r="E45" s="125"/>
      <c r="F45" s="125"/>
      <c r="G45" s="125"/>
      <c r="H45" s="125"/>
      <c r="I45" s="125"/>
      <c r="J45" s="125"/>
      <c r="K45" s="125"/>
      <c r="L45" s="125"/>
    </row>
    <row r="46" spans="2:12">
      <c r="B46" s="125"/>
      <c r="C46" s="125"/>
      <c r="D46" s="125"/>
      <c r="E46" s="125"/>
      <c r="F46" s="125"/>
      <c r="G46" s="125"/>
      <c r="H46" s="125"/>
      <c r="I46" s="125"/>
      <c r="J46" s="125"/>
      <c r="K46" s="125"/>
      <c r="L46" s="125"/>
    </row>
    <row r="47" spans="2:12">
      <c r="B47" s="125"/>
      <c r="C47" s="125"/>
      <c r="D47" s="125"/>
      <c r="E47" s="125"/>
      <c r="F47" s="125"/>
      <c r="G47" s="125"/>
      <c r="H47" s="125"/>
      <c r="I47" s="125"/>
      <c r="J47" s="125"/>
      <c r="K47" s="125"/>
      <c r="L47" s="125"/>
    </row>
    <row r="48" spans="2:12">
      <c r="B48" s="125"/>
      <c r="C48" s="125"/>
      <c r="D48" s="125"/>
      <c r="E48" s="125"/>
      <c r="F48" s="125"/>
      <c r="G48" s="125"/>
      <c r="H48" s="125"/>
      <c r="I48" s="125"/>
      <c r="J48" s="125"/>
      <c r="K48" s="125"/>
      <c r="L48" s="125"/>
    </row>
    <row r="49" spans="2:12">
      <c r="B49" s="125"/>
      <c r="C49" s="125"/>
      <c r="D49" s="125"/>
      <c r="E49" s="125"/>
      <c r="F49" s="125"/>
      <c r="G49" s="125"/>
      <c r="H49" s="125"/>
      <c r="I49" s="125"/>
      <c r="J49" s="125"/>
      <c r="K49" s="125"/>
      <c r="L49" s="125"/>
    </row>
    <row r="50" spans="2:12">
      <c r="B50" s="125"/>
      <c r="C50" s="125"/>
      <c r="D50" s="125"/>
      <c r="E50" s="125"/>
      <c r="F50" s="125"/>
      <c r="G50" s="125"/>
      <c r="H50" s="125"/>
      <c r="I50" s="125"/>
      <c r="J50" s="125"/>
      <c r="K50" s="125"/>
      <c r="L50" s="125"/>
    </row>
    <row r="51" spans="2:12">
      <c r="B51" s="125"/>
      <c r="C51" s="125"/>
      <c r="D51" s="125"/>
      <c r="E51" s="125"/>
      <c r="F51" s="125"/>
      <c r="G51" s="125"/>
      <c r="H51" s="125"/>
      <c r="I51" s="125"/>
      <c r="J51" s="125"/>
      <c r="K51" s="125"/>
      <c r="L51" s="125"/>
    </row>
    <row r="52" spans="2:12">
      <c r="B52" s="125"/>
      <c r="C52" s="125"/>
      <c r="D52" s="125"/>
      <c r="E52" s="125"/>
      <c r="F52" s="125"/>
      <c r="G52" s="125"/>
      <c r="H52" s="125"/>
      <c r="I52" s="125"/>
      <c r="J52" s="125"/>
      <c r="K52" s="125"/>
      <c r="L52" s="125"/>
    </row>
    <row r="53" spans="2:12">
      <c r="B53" s="125"/>
      <c r="C53" s="125"/>
      <c r="D53" s="125"/>
      <c r="E53" s="125"/>
      <c r="F53" s="125"/>
      <c r="G53" s="125"/>
      <c r="H53" s="125"/>
      <c r="I53" s="125"/>
      <c r="J53" s="125"/>
      <c r="K53" s="125"/>
      <c r="L53" s="125"/>
    </row>
    <row r="54" spans="2:12">
      <c r="B54" s="125"/>
      <c r="C54" s="125"/>
      <c r="D54" s="125"/>
      <c r="E54" s="125"/>
      <c r="F54" s="125"/>
      <c r="G54" s="125"/>
      <c r="H54" s="125"/>
      <c r="I54" s="125"/>
      <c r="J54" s="125"/>
      <c r="K54" s="125"/>
      <c r="L54" s="125"/>
    </row>
    <row r="55" spans="2:12">
      <c r="B55" s="125"/>
      <c r="C55" s="125"/>
      <c r="D55" s="125"/>
      <c r="E55" s="125"/>
      <c r="F55" s="125"/>
      <c r="G55" s="125"/>
      <c r="H55" s="125"/>
      <c r="I55" s="125"/>
      <c r="J55" s="125"/>
      <c r="K55" s="125"/>
      <c r="L55" s="125"/>
    </row>
    <row r="56" spans="2:12">
      <c r="B56" s="125"/>
      <c r="C56" s="125"/>
      <c r="D56" s="125"/>
      <c r="E56" s="125"/>
      <c r="F56" s="125"/>
      <c r="G56" s="125"/>
      <c r="H56" s="125"/>
      <c r="I56" s="125"/>
      <c r="J56" s="125"/>
      <c r="K56" s="125"/>
      <c r="L56" s="125"/>
    </row>
  </sheetData>
  <autoFilter ref="B13:L23" xr:uid="{D8A10827-A27C-4B5B-B434-3A64DAED60DB}">
    <filterColumn colId="5">
      <filters>
        <filter val="holding_x000a_until customer request SDP8 officially"/>
        <filter val="In Progress"/>
      </filters>
    </filterColumn>
  </autoFilter>
  <phoneticPr fontId="1" type="noConversion"/>
  <hyperlinks>
    <hyperlink ref="L17" r:id="rId1" display="https://onefieldjira.renesas.com/browse/SOC-1061" xr:uid="{DF251A15-18E2-4A22-9E54-23A1C3AF35C7}"/>
    <hyperlink ref="L20" r:id="rId2" display="https://onefieldjira.renesas.com/browse/SOC-1035" xr:uid="{BF305B7B-4239-4D2A-BBB1-9421C13B59BC}"/>
    <hyperlink ref="L21" r:id="rId3" display="https://onefieldjira.renesas.com/browse/SOC-1063" xr:uid="{C7C885BC-0E54-4F6F-AE57-5978849AFDB3}"/>
    <hyperlink ref="L16" r:id="rId4" display="https://onefieldjira.renesas.com/browse/SOC-1065" xr:uid="{76CD1BB9-ADA6-4704-AECC-1017AB41622C}"/>
    <hyperlink ref="L14" r:id="rId5" xr:uid="{E1349A4E-96AF-43DF-81A8-13C404A0E7B1}"/>
    <hyperlink ref="L15" r:id="rId6" xr:uid="{DB3BFA26-C08A-49B3-B44D-D02780017781}"/>
    <hyperlink ref="L32" r:id="rId7" xr:uid="{3D9D9DCA-6935-492C-A8B3-87243CD23CAC}"/>
    <hyperlink ref="L33" r:id="rId8" xr:uid="{B4F576FF-CD0B-4D85-9F38-AB09A653A420}"/>
    <hyperlink ref="L34" r:id="rId9" xr:uid="{7B54D8DF-37DF-4433-85B8-BFB60DC88012}"/>
    <hyperlink ref="L35" r:id="rId10" xr:uid="{F7C11E4D-118A-4F76-8C59-DF425B338818}"/>
    <hyperlink ref="L36" r:id="rId11" xr:uid="{BA35AAB9-A758-456A-9F90-3D456181579E}"/>
    <hyperlink ref="L37" r:id="rId12" xr:uid="{BE7AECEA-C21F-4C3C-BDCA-85DD4E03AB2A}"/>
    <hyperlink ref="L38" r:id="rId13" xr:uid="{91999667-515D-447B-B245-A3A92C3D2239}"/>
    <hyperlink ref="L26" r:id="rId14" xr:uid="{12ADC9E2-CDF4-4663-AA85-D168A71FB158}"/>
    <hyperlink ref="L41" r:id="rId15" xr:uid="{D5EA31C1-86F3-45B4-A89E-91FD53811F42}"/>
    <hyperlink ref="L42" r:id="rId16" xr:uid="{44D027A1-94B4-44DC-963F-AF725CB6D733}"/>
    <hyperlink ref="L44" r:id="rId17" xr:uid="{27E81D16-8B5A-4128-AE39-B60523EEA56E}"/>
  </hyperlinks>
  <pageMargins left="0.7" right="0.7" top="0.75" bottom="0.75" header="0.3" footer="0.3"/>
  <drawing r:id="rId18"/>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D79CA3-2794-4CEE-A1B9-76DE272E2779}">
  <sheetPr codeName="Sheet20">
    <tabColor rgb="FFFFFF00"/>
  </sheetPr>
  <dimension ref="B2:I84"/>
  <sheetViews>
    <sheetView showGridLines="0" topLeftCell="A15" zoomScale="85" zoomScaleNormal="85" workbookViewId="0">
      <selection activeCell="E21" sqref="E21"/>
    </sheetView>
  </sheetViews>
  <sheetFormatPr defaultColWidth="9" defaultRowHeight="16.5"/>
  <cols>
    <col min="1" max="1" width="2.375" style="12" customWidth="1"/>
    <col min="2" max="2" width="10.5" style="12" bestFit="1" customWidth="1"/>
    <col min="3" max="3" width="11.25" style="23" bestFit="1" customWidth="1"/>
    <col min="4" max="4" width="56.625" style="12" customWidth="1"/>
    <col min="5" max="5" width="61.25" style="12" customWidth="1"/>
    <col min="6" max="6" width="11.125" style="23" bestFit="1" customWidth="1"/>
    <col min="7" max="7" width="61.25" style="12" customWidth="1"/>
    <col min="8" max="8" width="11.125" style="12" bestFit="1" customWidth="1"/>
    <col min="9" max="9" width="4.5" style="12" customWidth="1"/>
    <col min="10" max="10" width="9" style="12"/>
    <col min="11" max="11" width="9" style="12" customWidth="1"/>
    <col min="12" max="16384" width="9" style="12"/>
  </cols>
  <sheetData>
    <row r="2" spans="2:9">
      <c r="B2" s="14" t="s">
        <v>17</v>
      </c>
      <c r="C2" s="13" t="str">
        <f ca="1">"WK"&amp;WEEKNUM(TODAY())&amp;" '"&amp;RIGHT(YEAR(TODAY()),2)</f>
        <v>WK39 '25</v>
      </c>
    </row>
    <row r="4" spans="2:9">
      <c r="B4" s="41" t="s">
        <v>30</v>
      </c>
      <c r="C4" s="13" t="s">
        <v>62</v>
      </c>
      <c r="D4" s="42" t="s">
        <v>12</v>
      </c>
      <c r="E4" s="41" t="s">
        <v>10</v>
      </c>
      <c r="F4" s="41" t="s">
        <v>11</v>
      </c>
      <c r="G4" s="41" t="s">
        <v>58</v>
      </c>
      <c r="H4" s="41" t="s">
        <v>11</v>
      </c>
      <c r="I4" s="43"/>
    </row>
    <row r="5" spans="2:9" ht="132">
      <c r="B5" s="206" t="s">
        <v>63</v>
      </c>
      <c r="C5" s="206" t="s">
        <v>64</v>
      </c>
      <c r="D5" s="209" t="s">
        <v>471</v>
      </c>
      <c r="E5" s="13" t="s">
        <v>468</v>
      </c>
      <c r="F5" s="13" t="s">
        <v>469</v>
      </c>
      <c r="G5" s="13" t="s">
        <v>467</v>
      </c>
      <c r="H5" s="13" t="s">
        <v>469</v>
      </c>
    </row>
    <row r="6" spans="2:9" ht="396">
      <c r="B6" s="207"/>
      <c r="C6" s="207"/>
      <c r="D6" s="209"/>
      <c r="E6" s="13" t="s">
        <v>497</v>
      </c>
      <c r="F6" s="13" t="s">
        <v>494</v>
      </c>
      <c r="G6" s="13" t="s">
        <v>496</v>
      </c>
      <c r="H6" s="13" t="s">
        <v>494</v>
      </c>
    </row>
    <row r="7" spans="2:9" ht="396">
      <c r="B7" s="207"/>
      <c r="C7" s="207"/>
      <c r="D7" s="209"/>
      <c r="E7" s="13" t="s">
        <v>501</v>
      </c>
      <c r="F7" s="13" t="s">
        <v>499</v>
      </c>
      <c r="G7" s="13" t="s">
        <v>502</v>
      </c>
      <c r="H7" s="13" t="s">
        <v>499</v>
      </c>
    </row>
    <row r="8" spans="2:9" ht="409.5">
      <c r="B8" s="207"/>
      <c r="C8" s="207"/>
      <c r="D8" s="209"/>
      <c r="E8" s="13" t="s">
        <v>510</v>
      </c>
      <c r="F8" s="13" t="s">
        <v>511</v>
      </c>
      <c r="G8" s="13"/>
      <c r="H8" s="13"/>
    </row>
    <row r="9" spans="2:9" ht="363">
      <c r="B9" s="207"/>
      <c r="C9" s="207"/>
      <c r="D9" s="209"/>
      <c r="E9" s="13" t="s">
        <v>532</v>
      </c>
      <c r="F9" s="13"/>
      <c r="G9" s="13" t="s">
        <v>529</v>
      </c>
      <c r="H9" s="13" t="s">
        <v>528</v>
      </c>
    </row>
    <row r="10" spans="2:9" ht="396">
      <c r="B10" s="207"/>
      <c r="C10" s="207"/>
      <c r="D10" s="209"/>
      <c r="E10" s="13" t="s">
        <v>547</v>
      </c>
      <c r="F10" s="13" t="s">
        <v>546</v>
      </c>
      <c r="G10" s="13" t="s">
        <v>545</v>
      </c>
      <c r="H10" s="13" t="s">
        <v>546</v>
      </c>
    </row>
    <row r="11" spans="2:9" ht="409.5">
      <c r="B11" s="207"/>
      <c r="C11" s="207"/>
      <c r="D11" s="209"/>
      <c r="E11" s="13" t="s">
        <v>568</v>
      </c>
      <c r="F11" s="13" t="s">
        <v>565</v>
      </c>
      <c r="G11" s="13" t="s">
        <v>566</v>
      </c>
      <c r="H11" s="13" t="s">
        <v>565</v>
      </c>
    </row>
    <row r="12" spans="2:9">
      <c r="B12" s="207"/>
      <c r="C12" s="208"/>
      <c r="D12" s="209"/>
      <c r="E12" s="13"/>
      <c r="F12" s="13"/>
      <c r="G12" s="13"/>
      <c r="H12" s="13"/>
    </row>
    <row r="13" spans="2:9" ht="132">
      <c r="B13" s="207"/>
      <c r="C13" s="210" t="s">
        <v>65</v>
      </c>
      <c r="D13" s="210" t="s">
        <v>470</v>
      </c>
      <c r="E13" s="13" t="s">
        <v>495</v>
      </c>
      <c r="F13" s="13" t="s">
        <v>494</v>
      </c>
      <c r="G13" s="13"/>
      <c r="H13" s="13" t="s">
        <v>494</v>
      </c>
    </row>
    <row r="14" spans="2:9" ht="198">
      <c r="B14" s="207"/>
      <c r="C14" s="211"/>
      <c r="D14" s="211"/>
      <c r="E14" s="13" t="s">
        <v>512</v>
      </c>
      <c r="F14" s="13" t="s">
        <v>511</v>
      </c>
      <c r="G14" s="13"/>
      <c r="H14" s="13"/>
    </row>
    <row r="15" spans="2:9" ht="297">
      <c r="B15" s="207"/>
      <c r="C15" s="211"/>
      <c r="D15" s="211"/>
      <c r="E15" s="13" t="s">
        <v>531</v>
      </c>
      <c r="F15" s="13"/>
      <c r="G15" s="13" t="s">
        <v>530</v>
      </c>
      <c r="H15" s="13" t="s">
        <v>528</v>
      </c>
    </row>
    <row r="16" spans="2:9" ht="99">
      <c r="B16" s="207"/>
      <c r="C16" s="211"/>
      <c r="D16" s="211"/>
      <c r="E16" s="13" t="s">
        <v>548</v>
      </c>
      <c r="F16" s="13" t="s">
        <v>546</v>
      </c>
      <c r="G16" s="13" t="s">
        <v>549</v>
      </c>
      <c r="H16" s="13" t="s">
        <v>546</v>
      </c>
    </row>
    <row r="17" spans="2:8" ht="132">
      <c r="B17" s="207"/>
      <c r="C17" s="211"/>
      <c r="D17" s="211"/>
      <c r="E17" s="13" t="s">
        <v>569</v>
      </c>
      <c r="F17" s="13" t="s">
        <v>565</v>
      </c>
      <c r="G17" s="13" t="s">
        <v>567</v>
      </c>
      <c r="H17" s="13" t="s">
        <v>565</v>
      </c>
    </row>
    <row r="18" spans="2:8">
      <c r="B18" s="208"/>
      <c r="C18" s="212"/>
      <c r="D18" s="212"/>
      <c r="E18" s="13"/>
      <c r="F18" s="13"/>
      <c r="G18" s="13"/>
      <c r="H18" s="13"/>
    </row>
    <row r="19" spans="2:8" ht="49.5">
      <c r="B19" s="13"/>
      <c r="C19" s="13"/>
      <c r="D19" s="13" t="s">
        <v>74</v>
      </c>
      <c r="E19" s="13"/>
      <c r="F19" s="13"/>
      <c r="G19" s="13"/>
      <c r="H19" s="13"/>
    </row>
    <row r="20" spans="2:8" ht="49.5">
      <c r="B20" s="13"/>
      <c r="C20" s="13"/>
      <c r="D20" s="13" t="s">
        <v>75</v>
      </c>
      <c r="E20" s="13"/>
      <c r="F20" s="13"/>
      <c r="G20" s="13"/>
      <c r="H20" s="13"/>
    </row>
    <row r="21" spans="2:8">
      <c r="B21" s="13"/>
      <c r="C21" s="13"/>
      <c r="D21" s="13"/>
      <c r="E21" s="13"/>
      <c r="F21" s="13"/>
      <c r="G21" s="13"/>
      <c r="H21" s="13"/>
    </row>
    <row r="22" spans="2:8">
      <c r="B22" s="13"/>
      <c r="C22" s="13"/>
      <c r="D22" s="13"/>
      <c r="E22" s="13"/>
      <c r="F22" s="13"/>
      <c r="G22" s="13"/>
      <c r="H22" s="13"/>
    </row>
    <row r="23" spans="2:8">
      <c r="B23" s="13"/>
      <c r="C23" s="13"/>
      <c r="D23" s="13"/>
      <c r="E23" s="13"/>
      <c r="F23" s="13"/>
      <c r="G23" s="13"/>
      <c r="H23" s="13"/>
    </row>
    <row r="24" spans="2:8">
      <c r="B24" s="13"/>
      <c r="C24" s="13"/>
      <c r="D24" s="13"/>
      <c r="E24" s="13"/>
      <c r="F24" s="13"/>
      <c r="G24" s="13"/>
      <c r="H24" s="13"/>
    </row>
    <row r="25" spans="2:8">
      <c r="B25" s="13"/>
      <c r="C25" s="13"/>
      <c r="D25" s="13"/>
      <c r="E25" s="13"/>
      <c r="F25" s="13"/>
      <c r="G25" s="13"/>
      <c r="H25" s="13"/>
    </row>
    <row r="26" spans="2:8">
      <c r="B26" s="13"/>
      <c r="C26" s="13"/>
      <c r="D26" s="13"/>
      <c r="E26" s="13"/>
      <c r="F26" s="13"/>
      <c r="G26" s="13"/>
      <c r="H26" s="13"/>
    </row>
    <row r="29" spans="2:8">
      <c r="B29" s="40"/>
    </row>
    <row r="30" spans="2:8">
      <c r="B30" s="40"/>
    </row>
    <row r="84" spans="5:5">
      <c r="E84" s="12" t="s">
        <v>14</v>
      </c>
    </row>
  </sheetData>
  <mergeCells count="5">
    <mergeCell ref="B5:B18"/>
    <mergeCell ref="C5:C12"/>
    <mergeCell ref="D5:D12"/>
    <mergeCell ref="C13:C18"/>
    <mergeCell ref="D13:D18"/>
  </mergeCells>
  <phoneticPr fontId="1" type="noConversion"/>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F0788-8522-4882-BB90-816AF18227D7}">
  <dimension ref="B1:K33"/>
  <sheetViews>
    <sheetView workbookViewId="0"/>
  </sheetViews>
  <sheetFormatPr defaultColWidth="9" defaultRowHeight="13.5"/>
  <cols>
    <col min="1" max="1" width="2.75" style="44" customWidth="1"/>
    <col min="2" max="2" width="10.25" style="44" customWidth="1"/>
    <col min="3" max="3" width="3.875" style="44" customWidth="1"/>
    <col min="4" max="4" width="24.875" style="44" customWidth="1"/>
    <col min="5" max="5" width="30.625" style="44" customWidth="1"/>
    <col min="6" max="6" width="11.375" style="44" customWidth="1"/>
    <col min="7" max="7" width="26.25" style="44" customWidth="1"/>
    <col min="8" max="8" width="27.25" style="44" customWidth="1"/>
    <col min="9" max="9" width="8.25" style="44" customWidth="1"/>
    <col min="10" max="10" width="9.5" style="44" customWidth="1"/>
    <col min="11" max="11" width="24.125" style="44" customWidth="1"/>
    <col min="12" max="16384" width="9" style="44"/>
  </cols>
  <sheetData>
    <row r="1" spans="2:11">
      <c r="B1" s="44" t="s">
        <v>76</v>
      </c>
    </row>
    <row r="11" spans="2:11">
      <c r="B11" s="45" t="s">
        <v>77</v>
      </c>
      <c r="C11" s="46"/>
      <c r="D11" s="47"/>
    </row>
    <row r="12" spans="2:11">
      <c r="B12" s="48" t="s">
        <v>78</v>
      </c>
      <c r="C12" s="49"/>
      <c r="D12" s="47"/>
    </row>
    <row r="13" spans="2:11" ht="11.25" customHeight="1"/>
    <row r="14" spans="2:11">
      <c r="B14" s="50" t="s">
        <v>79</v>
      </c>
      <c r="C14" s="50" t="s">
        <v>80</v>
      </c>
      <c r="D14" s="50" t="s">
        <v>81</v>
      </c>
      <c r="E14" s="50" t="s">
        <v>82</v>
      </c>
      <c r="F14" s="50" t="s">
        <v>83</v>
      </c>
      <c r="G14" s="50" t="s">
        <v>84</v>
      </c>
      <c r="H14" s="50" t="s">
        <v>85</v>
      </c>
      <c r="I14" s="50" t="s">
        <v>86</v>
      </c>
      <c r="J14" s="50" t="s">
        <v>87</v>
      </c>
      <c r="K14" s="50" t="s">
        <v>88</v>
      </c>
    </row>
    <row r="15" spans="2:11" ht="40.5">
      <c r="B15" s="51" t="s">
        <v>89</v>
      </c>
      <c r="C15" s="52">
        <v>1</v>
      </c>
      <c r="D15" s="52" t="s">
        <v>90</v>
      </c>
      <c r="E15" s="52" t="s">
        <v>91</v>
      </c>
      <c r="F15" s="52" t="s">
        <v>92</v>
      </c>
      <c r="G15" s="52" t="s">
        <v>93</v>
      </c>
      <c r="H15" s="52" t="s">
        <v>94</v>
      </c>
      <c r="I15" s="52" t="s">
        <v>95</v>
      </c>
      <c r="J15" s="52" t="s">
        <v>96</v>
      </c>
      <c r="K15" s="52" t="s">
        <v>97</v>
      </c>
    </row>
    <row r="16" spans="2:11">
      <c r="B16" s="53"/>
      <c r="C16" s="52"/>
      <c r="D16" s="52"/>
      <c r="E16" s="52"/>
      <c r="F16" s="52"/>
      <c r="G16" s="52"/>
      <c r="H16" s="52"/>
      <c r="I16" s="52"/>
      <c r="J16" s="52"/>
      <c r="K16" s="52"/>
    </row>
    <row r="17" spans="2:11">
      <c r="B17" s="53"/>
      <c r="C17" s="52"/>
      <c r="D17" s="52"/>
      <c r="E17" s="52"/>
      <c r="F17" s="52"/>
      <c r="G17" s="52"/>
      <c r="H17" s="52"/>
      <c r="I17" s="52"/>
      <c r="J17" s="52"/>
      <c r="K17" s="52"/>
    </row>
    <row r="18" spans="2:11">
      <c r="B18" s="53"/>
      <c r="C18" s="52"/>
      <c r="D18" s="52"/>
      <c r="E18" s="52"/>
      <c r="F18" s="52"/>
      <c r="G18" s="52"/>
      <c r="H18" s="52"/>
      <c r="I18" s="52"/>
      <c r="J18" s="52"/>
      <c r="K18" s="52"/>
    </row>
    <row r="19" spans="2:11">
      <c r="B19" s="53"/>
      <c r="C19" s="52"/>
      <c r="D19" s="52"/>
      <c r="E19" s="52"/>
      <c r="F19" s="52"/>
      <c r="G19" s="52"/>
      <c r="H19" s="52"/>
      <c r="I19" s="52"/>
      <c r="J19" s="52"/>
      <c r="K19" s="52"/>
    </row>
    <row r="20" spans="2:11">
      <c r="B20" s="53"/>
      <c r="C20" s="52"/>
      <c r="D20" s="52"/>
      <c r="E20" s="52"/>
      <c r="F20" s="52"/>
      <c r="G20" s="52"/>
      <c r="H20" s="52"/>
      <c r="I20" s="52"/>
      <c r="J20" s="52"/>
      <c r="K20" s="52"/>
    </row>
    <row r="21" spans="2:11">
      <c r="B21" s="53"/>
      <c r="C21" s="52"/>
      <c r="D21" s="52"/>
      <c r="E21" s="52"/>
      <c r="F21" s="52"/>
      <c r="G21" s="52"/>
      <c r="H21" s="52"/>
      <c r="I21" s="52"/>
      <c r="J21" s="52"/>
      <c r="K21" s="52"/>
    </row>
    <row r="22" spans="2:11">
      <c r="B22" s="53"/>
      <c r="C22" s="52"/>
      <c r="D22" s="52"/>
      <c r="E22" s="52"/>
      <c r="F22" s="52"/>
      <c r="G22" s="52"/>
      <c r="H22" s="52"/>
      <c r="I22" s="52"/>
      <c r="J22" s="52"/>
      <c r="K22" s="52"/>
    </row>
    <row r="23" spans="2:11">
      <c r="B23" s="53"/>
      <c r="C23" s="52"/>
      <c r="D23" s="52"/>
      <c r="E23" s="52"/>
      <c r="F23" s="52"/>
      <c r="G23" s="52"/>
      <c r="H23" s="52"/>
      <c r="I23" s="52"/>
      <c r="J23" s="52"/>
      <c r="K23" s="52"/>
    </row>
    <row r="24" spans="2:11">
      <c r="B24" s="53"/>
      <c r="C24" s="52"/>
      <c r="D24" s="52"/>
      <c r="E24" s="52"/>
      <c r="F24" s="52"/>
      <c r="G24" s="52"/>
      <c r="H24" s="52"/>
      <c r="I24" s="52"/>
      <c r="J24" s="52"/>
      <c r="K24" s="52"/>
    </row>
    <row r="25" spans="2:11">
      <c r="B25" s="53"/>
      <c r="C25" s="52"/>
      <c r="D25" s="52"/>
      <c r="E25" s="52"/>
      <c r="F25" s="52"/>
      <c r="G25" s="52"/>
      <c r="H25" s="52"/>
      <c r="I25" s="52"/>
      <c r="J25" s="52"/>
      <c r="K25" s="52"/>
    </row>
    <row r="26" spans="2:11">
      <c r="B26" s="53"/>
      <c r="C26" s="52"/>
      <c r="D26" s="52"/>
      <c r="E26" s="52"/>
      <c r="F26" s="52"/>
      <c r="G26" s="52"/>
      <c r="H26" s="52"/>
      <c r="I26" s="52"/>
      <c r="J26" s="52"/>
      <c r="K26" s="52"/>
    </row>
    <row r="27" spans="2:11">
      <c r="B27" s="53"/>
      <c r="C27" s="52"/>
      <c r="D27" s="52"/>
      <c r="E27" s="52"/>
      <c r="F27" s="52"/>
      <c r="G27" s="52"/>
      <c r="H27" s="52"/>
      <c r="I27" s="52"/>
      <c r="J27" s="52"/>
      <c r="K27" s="52"/>
    </row>
    <row r="28" spans="2:11">
      <c r="B28" s="53"/>
      <c r="C28" s="52"/>
      <c r="D28" s="52"/>
      <c r="E28" s="52"/>
      <c r="F28" s="52"/>
      <c r="G28" s="52"/>
      <c r="H28" s="52"/>
      <c r="I28" s="52"/>
      <c r="J28" s="52"/>
      <c r="K28" s="52"/>
    </row>
    <row r="29" spans="2:11">
      <c r="B29" s="53"/>
      <c r="C29" s="52"/>
      <c r="D29" s="52"/>
      <c r="E29" s="52"/>
      <c r="F29" s="52"/>
      <c r="G29" s="52"/>
      <c r="H29" s="52"/>
      <c r="I29" s="52"/>
      <c r="J29" s="52"/>
      <c r="K29" s="52"/>
    </row>
    <row r="30" spans="2:11">
      <c r="B30" s="53"/>
      <c r="C30" s="52"/>
      <c r="D30" s="52"/>
      <c r="E30" s="52"/>
      <c r="F30" s="52"/>
      <c r="G30" s="52"/>
      <c r="H30" s="52"/>
      <c r="I30" s="52"/>
      <c r="J30" s="52"/>
      <c r="K30" s="52"/>
    </row>
    <row r="31" spans="2:11">
      <c r="B31" s="53"/>
      <c r="C31" s="52"/>
      <c r="D31" s="52"/>
      <c r="E31" s="52"/>
      <c r="F31" s="52"/>
      <c r="G31" s="52"/>
      <c r="H31" s="52"/>
      <c r="I31" s="52"/>
      <c r="J31" s="52"/>
      <c r="K31" s="52"/>
    </row>
    <row r="32" spans="2:11">
      <c r="B32" s="53"/>
      <c r="C32" s="52"/>
      <c r="D32" s="52"/>
      <c r="E32" s="52"/>
      <c r="F32" s="52"/>
      <c r="G32" s="52"/>
      <c r="H32" s="52"/>
      <c r="I32" s="52"/>
      <c r="J32" s="52"/>
      <c r="K32" s="52"/>
    </row>
    <row r="33" spans="2:11">
      <c r="B33" s="54"/>
      <c r="C33" s="52"/>
      <c r="D33" s="52"/>
      <c r="E33" s="52"/>
      <c r="F33" s="52"/>
      <c r="G33" s="52"/>
      <c r="H33" s="52"/>
      <c r="I33" s="52"/>
      <c r="J33" s="52"/>
      <c r="K33" s="52"/>
    </row>
  </sheetData>
  <phoneticPr fontId="1" type="noConversion"/>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23E19-D5A0-4A8B-AAEE-C7455A28E7B7}">
  <sheetPr>
    <pageSetUpPr fitToPage="1"/>
  </sheetPr>
  <dimension ref="B1:L106"/>
  <sheetViews>
    <sheetView showGridLines="0" tabSelected="1" zoomScale="55" zoomScaleNormal="55" workbookViewId="0">
      <pane ySplit="2" topLeftCell="A3" activePane="bottomLeft" state="frozen"/>
      <selection pane="bottomLeft" activeCell="D20" sqref="D20:G35"/>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221">
        <v>39</v>
      </c>
      <c r="C3" s="217">
        <v>0.375</v>
      </c>
      <c r="D3" s="214" t="s">
        <v>596</v>
      </c>
      <c r="E3" s="223" t="s">
        <v>575</v>
      </c>
      <c r="F3" s="218" t="s">
        <v>576</v>
      </c>
      <c r="G3" s="218" t="s">
        <v>606</v>
      </c>
      <c r="H3" s="214" t="s">
        <v>596</v>
      </c>
      <c r="K3" s="26"/>
      <c r="L3" s="26"/>
    </row>
    <row r="4" spans="2:12" s="24" customFormat="1">
      <c r="B4" s="222"/>
      <c r="C4" s="217"/>
      <c r="D4" s="215"/>
      <c r="E4" s="224"/>
      <c r="F4" s="219"/>
      <c r="G4" s="219"/>
      <c r="H4" s="215"/>
      <c r="K4" s="26"/>
      <c r="L4" s="26"/>
    </row>
    <row r="5" spans="2:12" s="24" customFormat="1">
      <c r="B5" s="222"/>
      <c r="C5" s="217">
        <v>0.41666666666666669</v>
      </c>
      <c r="D5" s="215"/>
      <c r="E5" s="224"/>
      <c r="F5" s="219"/>
      <c r="G5" s="219"/>
      <c r="H5" s="215"/>
      <c r="K5" s="26"/>
      <c r="L5" s="26"/>
    </row>
    <row r="6" spans="2:12" s="24" customFormat="1">
      <c r="B6" s="222"/>
      <c r="C6" s="217"/>
      <c r="D6" s="215"/>
      <c r="E6" s="224"/>
      <c r="F6" s="219"/>
      <c r="G6" s="219"/>
      <c r="H6" s="215"/>
      <c r="K6" s="26"/>
      <c r="L6" s="26"/>
    </row>
    <row r="7" spans="2:12" s="24" customFormat="1">
      <c r="B7" s="222"/>
      <c r="C7" s="217">
        <v>0.45833333333333331</v>
      </c>
      <c r="D7" s="215"/>
      <c r="E7" s="224"/>
      <c r="F7" s="219"/>
      <c r="G7" s="219"/>
      <c r="H7" s="215"/>
      <c r="K7" s="26"/>
      <c r="L7" s="26"/>
    </row>
    <row r="8" spans="2:12" s="24" customFormat="1">
      <c r="B8" s="222"/>
      <c r="C8" s="217"/>
      <c r="D8" s="215"/>
      <c r="E8" s="224"/>
      <c r="F8" s="219"/>
      <c r="G8" s="219"/>
      <c r="H8" s="215"/>
      <c r="K8" s="26"/>
      <c r="L8" s="26"/>
    </row>
    <row r="9" spans="2:12" s="24" customFormat="1">
      <c r="B9" s="222"/>
      <c r="C9" s="217">
        <v>0.54166666666666663</v>
      </c>
      <c r="D9" s="215"/>
      <c r="E9" s="224"/>
      <c r="F9" s="219"/>
      <c r="G9" s="219"/>
      <c r="H9" s="215"/>
      <c r="K9" s="26"/>
      <c r="L9" s="26"/>
    </row>
    <row r="10" spans="2:12" s="24" customFormat="1">
      <c r="B10" s="222"/>
      <c r="C10" s="217"/>
      <c r="D10" s="216"/>
      <c r="E10" s="225"/>
      <c r="F10" s="220"/>
      <c r="G10" s="220"/>
      <c r="H10" s="216"/>
      <c r="K10" s="26"/>
      <c r="L10" s="26"/>
    </row>
    <row r="11" spans="2:12" s="24" customFormat="1" ht="20.25" customHeight="1">
      <c r="B11" s="222"/>
      <c r="C11" s="217">
        <v>0.58333333333333337</v>
      </c>
      <c r="D11" s="214" t="s">
        <v>596</v>
      </c>
      <c r="E11" s="218" t="s">
        <v>577</v>
      </c>
      <c r="F11" s="218" t="s">
        <v>576</v>
      </c>
      <c r="G11" s="218" t="s">
        <v>606</v>
      </c>
      <c r="H11" s="214" t="s">
        <v>596</v>
      </c>
      <c r="K11" s="26"/>
      <c r="L11" s="26"/>
    </row>
    <row r="12" spans="2:12" s="24" customFormat="1">
      <c r="B12" s="222"/>
      <c r="C12" s="217"/>
      <c r="D12" s="215"/>
      <c r="E12" s="219"/>
      <c r="F12" s="219"/>
      <c r="G12" s="219"/>
      <c r="H12" s="215"/>
      <c r="K12" s="26"/>
      <c r="L12" s="26"/>
    </row>
    <row r="13" spans="2:12" s="24" customFormat="1">
      <c r="B13" s="222"/>
      <c r="C13" s="217">
        <v>0.625</v>
      </c>
      <c r="D13" s="215"/>
      <c r="E13" s="219"/>
      <c r="F13" s="219"/>
      <c r="G13" s="219"/>
      <c r="H13" s="215"/>
      <c r="K13" s="26"/>
      <c r="L13" s="26"/>
    </row>
    <row r="14" spans="2:12" s="24" customFormat="1">
      <c r="B14" s="222"/>
      <c r="C14" s="217"/>
      <c r="D14" s="215"/>
      <c r="E14" s="219"/>
      <c r="F14" s="219"/>
      <c r="G14" s="219"/>
      <c r="H14" s="215"/>
      <c r="K14" s="26"/>
      <c r="L14" s="26"/>
    </row>
    <row r="15" spans="2:12" s="24" customFormat="1">
      <c r="B15" s="222"/>
      <c r="C15" s="217">
        <v>0.66666666666666663</v>
      </c>
      <c r="D15" s="215"/>
      <c r="E15" s="219"/>
      <c r="F15" s="219"/>
      <c r="G15" s="219"/>
      <c r="H15" s="215"/>
      <c r="K15" s="26"/>
      <c r="L15" s="26"/>
    </row>
    <row r="16" spans="2:12" s="24" customFormat="1">
      <c r="B16" s="222"/>
      <c r="C16" s="217"/>
      <c r="D16" s="215"/>
      <c r="E16" s="219"/>
      <c r="F16" s="219"/>
      <c r="G16" s="219"/>
      <c r="H16" s="215"/>
      <c r="K16" s="26"/>
      <c r="L16" s="26"/>
    </row>
    <row r="17" spans="2:12">
      <c r="B17" s="222"/>
      <c r="C17" s="217">
        <v>0.70833333333333337</v>
      </c>
      <c r="D17" s="215"/>
      <c r="E17" s="219"/>
      <c r="F17" s="219"/>
      <c r="G17" s="219"/>
      <c r="H17" s="215"/>
    </row>
    <row r="18" spans="2:12">
      <c r="B18" s="222"/>
      <c r="C18" s="217"/>
      <c r="D18" s="216"/>
      <c r="E18" s="220"/>
      <c r="F18" s="220"/>
      <c r="G18" s="220"/>
      <c r="H18" s="216"/>
    </row>
    <row r="19" spans="2:12">
      <c r="C19" s="27"/>
      <c r="D19" s="20"/>
      <c r="E19" s="20"/>
      <c r="F19" s="21"/>
      <c r="G19" s="20"/>
      <c r="H19" s="20"/>
    </row>
    <row r="20" spans="2:12" s="24" customFormat="1" ht="21" customHeight="1">
      <c r="B20" s="221">
        <f>B3+1</f>
        <v>40</v>
      </c>
      <c r="C20" s="226">
        <v>0.375</v>
      </c>
      <c r="D20" s="214" t="s">
        <v>596</v>
      </c>
      <c r="E20" s="223" t="s">
        <v>575</v>
      </c>
      <c r="F20" s="218" t="s">
        <v>576</v>
      </c>
      <c r="G20" s="218" t="s">
        <v>576</v>
      </c>
      <c r="H20" s="214" t="s">
        <v>50</v>
      </c>
      <c r="K20" s="26"/>
      <c r="L20" s="26"/>
    </row>
    <row r="21" spans="2:12" s="24" customFormat="1">
      <c r="B21" s="222"/>
      <c r="C21" s="227"/>
      <c r="D21" s="215"/>
      <c r="E21" s="224"/>
      <c r="F21" s="219"/>
      <c r="G21" s="219"/>
      <c r="H21" s="215"/>
      <c r="K21" s="26"/>
      <c r="L21" s="26"/>
    </row>
    <row r="22" spans="2:12" s="24" customFormat="1">
      <c r="B22" s="222"/>
      <c r="C22" s="226">
        <v>0.41666666666666669</v>
      </c>
      <c r="D22" s="215"/>
      <c r="E22" s="224"/>
      <c r="F22" s="219"/>
      <c r="G22" s="219"/>
      <c r="H22" s="215"/>
      <c r="K22" s="26"/>
      <c r="L22" s="26"/>
    </row>
    <row r="23" spans="2:12" s="24" customFormat="1">
      <c r="B23" s="222"/>
      <c r="C23" s="227"/>
      <c r="D23" s="215"/>
      <c r="E23" s="224"/>
      <c r="F23" s="219"/>
      <c r="G23" s="219"/>
      <c r="H23" s="215"/>
      <c r="K23" s="26"/>
      <c r="L23" s="26"/>
    </row>
    <row r="24" spans="2:12" s="24" customFormat="1">
      <c r="B24" s="222"/>
      <c r="C24" s="226">
        <v>0.45833333333333331</v>
      </c>
      <c r="D24" s="215"/>
      <c r="E24" s="224"/>
      <c r="F24" s="219"/>
      <c r="G24" s="219"/>
      <c r="H24" s="215"/>
      <c r="K24" s="26"/>
      <c r="L24" s="26"/>
    </row>
    <row r="25" spans="2:12" s="24" customFormat="1">
      <c r="B25" s="222"/>
      <c r="C25" s="227"/>
      <c r="D25" s="215"/>
      <c r="E25" s="224"/>
      <c r="F25" s="219"/>
      <c r="G25" s="219"/>
      <c r="H25" s="215"/>
      <c r="K25" s="26"/>
      <c r="L25" s="26"/>
    </row>
    <row r="26" spans="2:12" s="24" customFormat="1">
      <c r="B26" s="222"/>
      <c r="C26" s="226">
        <v>0.54166666666666663</v>
      </c>
      <c r="D26" s="215"/>
      <c r="E26" s="224"/>
      <c r="F26" s="219"/>
      <c r="G26" s="219"/>
      <c r="H26" s="215"/>
      <c r="K26" s="26"/>
      <c r="L26" s="26"/>
    </row>
    <row r="27" spans="2:12" s="24" customFormat="1">
      <c r="B27" s="222"/>
      <c r="C27" s="227"/>
      <c r="D27" s="216"/>
      <c r="E27" s="225"/>
      <c r="F27" s="220"/>
      <c r="G27" s="220"/>
      <c r="H27" s="216"/>
      <c r="K27" s="26"/>
      <c r="L27" s="26"/>
    </row>
    <row r="28" spans="2:12" s="24" customFormat="1" ht="20.25" customHeight="1">
      <c r="B28" s="222"/>
      <c r="C28" s="226">
        <v>0.58333333333333337</v>
      </c>
      <c r="D28" s="214" t="s">
        <v>596</v>
      </c>
      <c r="E28" s="218" t="s">
        <v>577</v>
      </c>
      <c r="F28" s="218" t="s">
        <v>576</v>
      </c>
      <c r="G28" s="218" t="s">
        <v>576</v>
      </c>
      <c r="H28" s="214" t="s">
        <v>50</v>
      </c>
      <c r="K28" s="26"/>
      <c r="L28" s="26"/>
    </row>
    <row r="29" spans="2:12" s="24" customFormat="1">
      <c r="B29" s="222"/>
      <c r="C29" s="227"/>
      <c r="D29" s="215"/>
      <c r="E29" s="219"/>
      <c r="F29" s="219"/>
      <c r="G29" s="219"/>
      <c r="H29" s="215"/>
      <c r="K29" s="26"/>
      <c r="L29" s="26"/>
    </row>
    <row r="30" spans="2:12" s="24" customFormat="1">
      <c r="B30" s="222"/>
      <c r="C30" s="226">
        <v>0.625</v>
      </c>
      <c r="D30" s="215"/>
      <c r="E30" s="219"/>
      <c r="F30" s="219"/>
      <c r="G30" s="219"/>
      <c r="H30" s="215"/>
      <c r="K30" s="26"/>
      <c r="L30" s="26"/>
    </row>
    <row r="31" spans="2:12" s="24" customFormat="1">
      <c r="B31" s="222"/>
      <c r="C31" s="227"/>
      <c r="D31" s="215"/>
      <c r="E31" s="219"/>
      <c r="F31" s="219"/>
      <c r="G31" s="219"/>
      <c r="H31" s="215"/>
      <c r="K31" s="26"/>
      <c r="L31" s="26"/>
    </row>
    <row r="32" spans="2:12" s="24" customFormat="1">
      <c r="B32" s="222"/>
      <c r="C32" s="226">
        <v>0.66666666666666663</v>
      </c>
      <c r="D32" s="215"/>
      <c r="E32" s="219"/>
      <c r="F32" s="219"/>
      <c r="G32" s="219"/>
      <c r="H32" s="215"/>
      <c r="K32" s="26"/>
      <c r="L32" s="26"/>
    </row>
    <row r="33" spans="2:12" s="24" customFormat="1">
      <c r="B33" s="222"/>
      <c r="C33" s="227"/>
      <c r="D33" s="215"/>
      <c r="E33" s="219"/>
      <c r="F33" s="219"/>
      <c r="G33" s="219"/>
      <c r="H33" s="215"/>
      <c r="K33" s="26"/>
      <c r="L33" s="26"/>
    </row>
    <row r="34" spans="2:12">
      <c r="B34" s="222"/>
      <c r="C34" s="226">
        <v>0.70833333333333337</v>
      </c>
      <c r="D34" s="215"/>
      <c r="E34" s="219"/>
      <c r="F34" s="219"/>
      <c r="G34" s="219"/>
      <c r="H34" s="215"/>
    </row>
    <row r="35" spans="2:12">
      <c r="B35" s="222"/>
      <c r="C35" s="227"/>
      <c r="D35" s="216"/>
      <c r="E35" s="220"/>
      <c r="F35" s="220"/>
      <c r="G35" s="220"/>
      <c r="H35" s="216"/>
    </row>
    <row r="37" spans="2:12" ht="20.25" customHeight="1">
      <c r="B37" s="221">
        <f>B20+1</f>
        <v>41</v>
      </c>
      <c r="C37" s="217">
        <v>0.375</v>
      </c>
      <c r="D37" s="213"/>
      <c r="E37" s="213"/>
      <c r="F37" s="213"/>
      <c r="G37" s="213"/>
      <c r="H37" s="213"/>
    </row>
    <row r="38" spans="2:12">
      <c r="B38" s="222"/>
      <c r="C38" s="217"/>
      <c r="D38" s="213"/>
      <c r="E38" s="213"/>
      <c r="F38" s="213"/>
      <c r="G38" s="213"/>
      <c r="H38" s="213"/>
    </row>
    <row r="39" spans="2:12">
      <c r="B39" s="222"/>
      <c r="C39" s="217">
        <v>0.41666666666666669</v>
      </c>
      <c r="D39" s="213"/>
      <c r="E39" s="213"/>
      <c r="F39" s="213"/>
      <c r="G39" s="213"/>
      <c r="H39" s="213"/>
    </row>
    <row r="40" spans="2:12">
      <c r="B40" s="222"/>
      <c r="C40" s="217"/>
      <c r="D40" s="213"/>
      <c r="E40" s="213"/>
      <c r="F40" s="213"/>
      <c r="G40" s="213"/>
      <c r="H40" s="213"/>
    </row>
    <row r="41" spans="2:12">
      <c r="B41" s="222"/>
      <c r="C41" s="217">
        <v>0.45833333333333331</v>
      </c>
      <c r="D41" s="213"/>
      <c r="E41" s="213"/>
      <c r="F41" s="213"/>
      <c r="G41" s="213"/>
      <c r="H41" s="213"/>
    </row>
    <row r="42" spans="2:12">
      <c r="B42" s="222"/>
      <c r="C42" s="217"/>
      <c r="D42" s="213"/>
      <c r="E42" s="213"/>
      <c r="F42" s="213"/>
      <c r="G42" s="213"/>
      <c r="H42" s="213"/>
    </row>
    <row r="43" spans="2:12">
      <c r="B43" s="222"/>
      <c r="C43" s="217">
        <v>0.54166666666666663</v>
      </c>
      <c r="D43" s="213"/>
      <c r="E43" s="213"/>
      <c r="F43" s="213"/>
      <c r="G43" s="213"/>
      <c r="H43" s="213"/>
    </row>
    <row r="44" spans="2:12">
      <c r="B44" s="222"/>
      <c r="C44" s="217"/>
      <c r="D44" s="213"/>
      <c r="E44" s="213"/>
      <c r="F44" s="213"/>
      <c r="G44" s="213"/>
      <c r="H44" s="213"/>
    </row>
    <row r="45" spans="2:12" ht="20.25" customHeight="1">
      <c r="B45" s="222"/>
      <c r="C45" s="217">
        <v>0.58333333333333337</v>
      </c>
      <c r="D45" s="213"/>
      <c r="E45" s="213"/>
      <c r="F45" s="213"/>
      <c r="G45" s="213"/>
      <c r="H45" s="213"/>
    </row>
    <row r="46" spans="2:12">
      <c r="B46" s="222"/>
      <c r="C46" s="217"/>
      <c r="D46" s="213"/>
      <c r="E46" s="213"/>
      <c r="F46" s="213"/>
      <c r="G46" s="213"/>
      <c r="H46" s="213"/>
    </row>
    <row r="47" spans="2:12">
      <c r="B47" s="222"/>
      <c r="C47" s="217">
        <v>0.625</v>
      </c>
      <c r="D47" s="213"/>
      <c r="E47" s="213"/>
      <c r="F47" s="213"/>
      <c r="G47" s="213"/>
      <c r="H47" s="213"/>
    </row>
    <row r="48" spans="2:12">
      <c r="B48" s="222"/>
      <c r="C48" s="217"/>
      <c r="D48" s="213"/>
      <c r="E48" s="213"/>
      <c r="F48" s="213"/>
      <c r="G48" s="213"/>
      <c r="H48" s="213"/>
    </row>
    <row r="49" spans="2:8">
      <c r="B49" s="222"/>
      <c r="C49" s="217">
        <v>0.66666666666666663</v>
      </c>
      <c r="D49" s="213"/>
      <c r="E49" s="213"/>
      <c r="F49" s="213"/>
      <c r="G49" s="213"/>
      <c r="H49" s="213"/>
    </row>
    <row r="50" spans="2:8">
      <c r="B50" s="222"/>
      <c r="C50" s="217"/>
      <c r="D50" s="213"/>
      <c r="E50" s="213"/>
      <c r="F50" s="213"/>
      <c r="G50" s="213"/>
      <c r="H50" s="213"/>
    </row>
    <row r="51" spans="2:8">
      <c r="B51" s="222"/>
      <c r="C51" s="217">
        <v>0.70833333333333337</v>
      </c>
      <c r="D51" s="213"/>
      <c r="E51" s="213"/>
      <c r="F51" s="213"/>
      <c r="G51" s="213"/>
      <c r="H51" s="213"/>
    </row>
    <row r="52" spans="2:8">
      <c r="B52" s="222"/>
      <c r="C52" s="217"/>
      <c r="D52" s="213"/>
      <c r="E52" s="213"/>
      <c r="F52" s="213"/>
      <c r="G52" s="213"/>
      <c r="H52" s="213"/>
    </row>
    <row r="54" spans="2:8" ht="20.25" customHeight="1">
      <c r="B54" s="221">
        <f>B37+1</f>
        <v>42</v>
      </c>
      <c r="C54" s="217">
        <v>0.375</v>
      </c>
      <c r="D54" s="213"/>
      <c r="E54" s="213"/>
      <c r="F54" s="213"/>
      <c r="G54" s="213"/>
      <c r="H54" s="213"/>
    </row>
    <row r="55" spans="2:8">
      <c r="B55" s="222"/>
      <c r="C55" s="217"/>
      <c r="D55" s="213"/>
      <c r="E55" s="213"/>
      <c r="F55" s="213"/>
      <c r="G55" s="213"/>
      <c r="H55" s="213"/>
    </row>
    <row r="56" spans="2:8">
      <c r="B56" s="222"/>
      <c r="C56" s="217">
        <v>0.41666666666666669</v>
      </c>
      <c r="D56" s="213"/>
      <c r="E56" s="213"/>
      <c r="F56" s="213"/>
      <c r="G56" s="213"/>
      <c r="H56" s="213"/>
    </row>
    <row r="57" spans="2:8">
      <c r="B57" s="222"/>
      <c r="C57" s="217"/>
      <c r="D57" s="213"/>
      <c r="E57" s="213"/>
      <c r="F57" s="213"/>
      <c r="G57" s="213"/>
      <c r="H57" s="213"/>
    </row>
    <row r="58" spans="2:8">
      <c r="B58" s="222"/>
      <c r="C58" s="217">
        <v>0.45833333333333331</v>
      </c>
      <c r="D58" s="213"/>
      <c r="E58" s="213"/>
      <c r="F58" s="213"/>
      <c r="G58" s="213"/>
      <c r="H58" s="213"/>
    </row>
    <row r="59" spans="2:8">
      <c r="B59" s="222"/>
      <c r="C59" s="217"/>
      <c r="D59" s="213"/>
      <c r="E59" s="213"/>
      <c r="F59" s="213"/>
      <c r="G59" s="213"/>
      <c r="H59" s="213"/>
    </row>
    <row r="60" spans="2:8">
      <c r="B60" s="222"/>
      <c r="C60" s="217">
        <v>0.54166666666666663</v>
      </c>
      <c r="D60" s="213"/>
      <c r="E60" s="213"/>
      <c r="F60" s="213"/>
      <c r="G60" s="213"/>
      <c r="H60" s="213"/>
    </row>
    <row r="61" spans="2:8">
      <c r="B61" s="222"/>
      <c r="C61" s="217"/>
      <c r="D61" s="213"/>
      <c r="E61" s="213"/>
      <c r="F61" s="213"/>
      <c r="G61" s="213"/>
      <c r="H61" s="213"/>
    </row>
    <row r="62" spans="2:8" ht="20.25" customHeight="1">
      <c r="B62" s="222"/>
      <c r="C62" s="217">
        <v>0.58333333333333337</v>
      </c>
      <c r="D62" s="213"/>
      <c r="E62" s="213"/>
      <c r="F62" s="213"/>
      <c r="G62" s="213"/>
      <c r="H62" s="213"/>
    </row>
    <row r="63" spans="2:8">
      <c r="B63" s="222"/>
      <c r="C63" s="217"/>
      <c r="D63" s="213"/>
      <c r="E63" s="213"/>
      <c r="F63" s="213"/>
      <c r="G63" s="213"/>
      <c r="H63" s="213"/>
    </row>
    <row r="64" spans="2:8">
      <c r="B64" s="222"/>
      <c r="C64" s="217">
        <v>0.625</v>
      </c>
      <c r="D64" s="213"/>
      <c r="E64" s="213"/>
      <c r="F64" s="213"/>
      <c r="G64" s="213"/>
      <c r="H64" s="213"/>
    </row>
    <row r="65" spans="2:8">
      <c r="B65" s="222"/>
      <c r="C65" s="217"/>
      <c r="D65" s="213"/>
      <c r="E65" s="213"/>
      <c r="F65" s="213"/>
      <c r="G65" s="213"/>
      <c r="H65" s="213"/>
    </row>
    <row r="66" spans="2:8">
      <c r="B66" s="222"/>
      <c r="C66" s="217">
        <v>0.66666666666666663</v>
      </c>
      <c r="D66" s="213"/>
      <c r="E66" s="213"/>
      <c r="F66" s="213"/>
      <c r="G66" s="213"/>
      <c r="H66" s="213"/>
    </row>
    <row r="67" spans="2:8">
      <c r="B67" s="222"/>
      <c r="C67" s="217"/>
      <c r="D67" s="213"/>
      <c r="E67" s="213"/>
      <c r="F67" s="213"/>
      <c r="G67" s="213"/>
      <c r="H67" s="213"/>
    </row>
    <row r="68" spans="2:8">
      <c r="B68" s="222"/>
      <c r="C68" s="217">
        <v>0.70833333333333337</v>
      </c>
      <c r="D68" s="213"/>
      <c r="E68" s="213"/>
      <c r="F68" s="213"/>
      <c r="G68" s="213"/>
      <c r="H68" s="213"/>
    </row>
    <row r="69" spans="2:8">
      <c r="B69" s="222"/>
      <c r="C69" s="217"/>
      <c r="D69" s="213"/>
      <c r="E69" s="213"/>
      <c r="F69" s="213"/>
      <c r="G69" s="213"/>
      <c r="H69" s="213"/>
    </row>
    <row r="71" spans="2:8" ht="20.25" customHeight="1">
      <c r="B71" s="221">
        <f>IF((B54+1) &gt; 52, 1, B54+1)</f>
        <v>43</v>
      </c>
      <c r="C71" s="217">
        <v>0.375</v>
      </c>
      <c r="D71" s="213"/>
      <c r="E71" s="213"/>
      <c r="F71" s="213"/>
      <c r="G71" s="213"/>
      <c r="H71" s="213"/>
    </row>
    <row r="72" spans="2:8">
      <c r="B72" s="222"/>
      <c r="C72" s="217"/>
      <c r="D72" s="213"/>
      <c r="E72" s="213"/>
      <c r="F72" s="213"/>
      <c r="G72" s="213"/>
      <c r="H72" s="213"/>
    </row>
    <row r="73" spans="2:8">
      <c r="B73" s="222"/>
      <c r="C73" s="217">
        <v>0.41666666666666669</v>
      </c>
      <c r="D73" s="213"/>
      <c r="E73" s="213"/>
      <c r="F73" s="213"/>
      <c r="G73" s="213"/>
      <c r="H73" s="213"/>
    </row>
    <row r="74" spans="2:8">
      <c r="B74" s="222"/>
      <c r="C74" s="217"/>
      <c r="D74" s="213"/>
      <c r="E74" s="213"/>
      <c r="F74" s="213"/>
      <c r="G74" s="213"/>
      <c r="H74" s="213"/>
    </row>
    <row r="75" spans="2:8">
      <c r="B75" s="222"/>
      <c r="C75" s="217">
        <v>0.45833333333333331</v>
      </c>
      <c r="D75" s="213"/>
      <c r="E75" s="213"/>
      <c r="F75" s="213"/>
      <c r="G75" s="213"/>
      <c r="H75" s="213"/>
    </row>
    <row r="76" spans="2:8">
      <c r="B76" s="222"/>
      <c r="C76" s="217"/>
      <c r="D76" s="213"/>
      <c r="E76" s="213"/>
      <c r="F76" s="213"/>
      <c r="G76" s="213"/>
      <c r="H76" s="213"/>
    </row>
    <row r="77" spans="2:8">
      <c r="B77" s="222"/>
      <c r="C77" s="217">
        <v>0.54166666666666663</v>
      </c>
      <c r="D77" s="213"/>
      <c r="E77" s="213"/>
      <c r="F77" s="213"/>
      <c r="G77" s="213"/>
      <c r="H77" s="213"/>
    </row>
    <row r="78" spans="2:8">
      <c r="B78" s="222"/>
      <c r="C78" s="217"/>
      <c r="D78" s="213"/>
      <c r="E78" s="213"/>
      <c r="F78" s="213"/>
      <c r="G78" s="213"/>
      <c r="H78" s="213"/>
    </row>
    <row r="79" spans="2:8" ht="20.25" customHeight="1">
      <c r="B79" s="222"/>
      <c r="C79" s="217">
        <v>0.58333333333333337</v>
      </c>
      <c r="D79" s="213"/>
      <c r="E79" s="213"/>
      <c r="F79" s="213"/>
      <c r="G79" s="213"/>
      <c r="H79" s="213"/>
    </row>
    <row r="80" spans="2:8">
      <c r="B80" s="222"/>
      <c r="C80" s="217"/>
      <c r="D80" s="213"/>
      <c r="E80" s="213"/>
      <c r="F80" s="213"/>
      <c r="G80" s="213"/>
      <c r="H80" s="213"/>
    </row>
    <row r="81" spans="2:8">
      <c r="B81" s="222"/>
      <c r="C81" s="217">
        <v>0.625</v>
      </c>
      <c r="D81" s="213"/>
      <c r="E81" s="213"/>
      <c r="F81" s="213"/>
      <c r="G81" s="213"/>
      <c r="H81" s="213"/>
    </row>
    <row r="82" spans="2:8">
      <c r="B82" s="222"/>
      <c r="C82" s="217"/>
      <c r="D82" s="213"/>
      <c r="E82" s="213"/>
      <c r="F82" s="213"/>
      <c r="G82" s="213"/>
      <c r="H82" s="213"/>
    </row>
    <row r="83" spans="2:8">
      <c r="B83" s="222"/>
      <c r="C83" s="217">
        <v>0.66666666666666663</v>
      </c>
      <c r="D83" s="213"/>
      <c r="E83" s="213"/>
      <c r="F83" s="213"/>
      <c r="G83" s="213"/>
      <c r="H83" s="213"/>
    </row>
    <row r="84" spans="2:8">
      <c r="B84" s="222"/>
      <c r="C84" s="217"/>
      <c r="D84" s="213"/>
      <c r="E84" s="213"/>
      <c r="F84" s="213"/>
      <c r="G84" s="213"/>
      <c r="H84" s="213"/>
    </row>
    <row r="85" spans="2:8">
      <c r="B85" s="222"/>
      <c r="C85" s="217">
        <v>0.70833333333333337</v>
      </c>
      <c r="D85" s="213"/>
      <c r="E85" s="213"/>
      <c r="F85" s="213"/>
      <c r="G85" s="213"/>
      <c r="H85" s="213"/>
    </row>
    <row r="86" spans="2:8">
      <c r="B86" s="222"/>
      <c r="C86" s="217"/>
      <c r="D86" s="213"/>
      <c r="E86" s="213"/>
      <c r="F86" s="213"/>
      <c r="G86" s="213"/>
      <c r="H86" s="213"/>
    </row>
    <row r="88" spans="2:8">
      <c r="D88" s="213" t="s">
        <v>32</v>
      </c>
      <c r="E88" s="213" t="s">
        <v>19</v>
      </c>
      <c r="F88" s="213" t="s">
        <v>35</v>
      </c>
      <c r="G88" s="213" t="s">
        <v>36</v>
      </c>
      <c r="H88" s="213" t="s">
        <v>37</v>
      </c>
    </row>
    <row r="89" spans="2:8">
      <c r="D89" s="213"/>
      <c r="E89" s="213"/>
      <c r="F89" s="213"/>
      <c r="G89" s="213"/>
      <c r="H89" s="213"/>
    </row>
    <row r="90" spans="2:8">
      <c r="D90" s="213"/>
      <c r="E90" s="213"/>
      <c r="F90" s="213"/>
      <c r="G90" s="213"/>
      <c r="H90" s="213"/>
    </row>
    <row r="91" spans="2:8">
      <c r="D91" s="213"/>
      <c r="E91" s="213"/>
      <c r="F91" s="213"/>
      <c r="G91" s="213"/>
      <c r="H91" s="213"/>
    </row>
    <row r="92" spans="2:8">
      <c r="D92" s="213"/>
      <c r="E92" s="213"/>
      <c r="F92" s="213"/>
      <c r="G92" s="213"/>
      <c r="H92" s="213"/>
    </row>
    <row r="93" spans="2:8">
      <c r="D93" s="213"/>
      <c r="E93" s="213"/>
      <c r="F93" s="213"/>
      <c r="G93" s="213"/>
      <c r="H93" s="213"/>
    </row>
    <row r="94" spans="2:8">
      <c r="D94" s="213"/>
      <c r="E94" s="213"/>
      <c r="F94" s="213"/>
      <c r="G94" s="213"/>
      <c r="H94" s="213"/>
    </row>
    <row r="95" spans="2:8">
      <c r="D95" s="213"/>
      <c r="E95" s="213"/>
      <c r="F95" s="213"/>
      <c r="G95" s="213"/>
      <c r="H95" s="213"/>
    </row>
    <row r="96" spans="2:8">
      <c r="D96" s="213" t="s">
        <v>32</v>
      </c>
      <c r="E96" s="213"/>
      <c r="F96" s="213"/>
      <c r="G96" s="213"/>
      <c r="H96" s="213"/>
    </row>
    <row r="97" spans="4:8">
      <c r="D97" s="213"/>
      <c r="E97" s="213"/>
      <c r="F97" s="213"/>
      <c r="G97" s="213"/>
      <c r="H97" s="213"/>
    </row>
    <row r="98" spans="4:8">
      <c r="D98" s="213"/>
      <c r="E98" s="213"/>
      <c r="F98" s="213"/>
      <c r="G98" s="213"/>
      <c r="H98" s="213"/>
    </row>
    <row r="99" spans="4:8">
      <c r="D99" s="213"/>
      <c r="E99" s="213"/>
      <c r="F99" s="213"/>
      <c r="G99" s="213"/>
      <c r="H99" s="213"/>
    </row>
    <row r="100" spans="4:8">
      <c r="D100" s="213"/>
      <c r="E100" s="213"/>
      <c r="F100" s="213"/>
      <c r="G100" s="213"/>
      <c r="H100" s="213"/>
    </row>
    <row r="101" spans="4:8">
      <c r="D101" s="213"/>
      <c r="E101" s="213"/>
      <c r="F101" s="213"/>
      <c r="G101" s="213"/>
      <c r="H101" s="213"/>
    </row>
    <row r="102" spans="4:8">
      <c r="D102" s="213"/>
      <c r="E102" s="213"/>
      <c r="F102" s="213"/>
      <c r="G102" s="213"/>
      <c r="H102" s="213"/>
    </row>
    <row r="103" spans="4:8">
      <c r="D103" s="213"/>
      <c r="E103" s="213"/>
      <c r="F103" s="213"/>
      <c r="G103" s="213"/>
      <c r="H103" s="213"/>
    </row>
    <row r="105" spans="4:8" ht="24">
      <c r="D105" s="28" t="s">
        <v>26</v>
      </c>
      <c r="E105" s="31" t="s">
        <v>33</v>
      </c>
    </row>
    <row r="106" spans="4:8">
      <c r="D106" s="28" t="s">
        <v>34</v>
      </c>
    </row>
  </sheetData>
  <mergeCells count="101">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 ref="B71:B86"/>
    <mergeCell ref="C71:C72"/>
    <mergeCell ref="D71:D78"/>
    <mergeCell ref="E71:E78"/>
    <mergeCell ref="F71:F78"/>
    <mergeCell ref="G71:G78"/>
    <mergeCell ref="C81:C82"/>
    <mergeCell ref="C83:C84"/>
    <mergeCell ref="C85:C86"/>
    <mergeCell ref="H54:H61"/>
    <mergeCell ref="C56:C57"/>
    <mergeCell ref="C58:C59"/>
    <mergeCell ref="C60:C61"/>
    <mergeCell ref="C62:C63"/>
    <mergeCell ref="D62:D69"/>
    <mergeCell ref="E62:E69"/>
    <mergeCell ref="F62:F69"/>
    <mergeCell ref="G62:G69"/>
    <mergeCell ref="H62:H69"/>
    <mergeCell ref="B54:B69"/>
    <mergeCell ref="C54:C55"/>
    <mergeCell ref="D54:D61"/>
    <mergeCell ref="E54:E61"/>
    <mergeCell ref="F54:F61"/>
    <mergeCell ref="G54:G61"/>
    <mergeCell ref="C64:C65"/>
    <mergeCell ref="C66:C67"/>
    <mergeCell ref="C68:C69"/>
    <mergeCell ref="H37:H44"/>
    <mergeCell ref="C39:C40"/>
    <mergeCell ref="C41:C42"/>
    <mergeCell ref="C43:C44"/>
    <mergeCell ref="C45:C46"/>
    <mergeCell ref="D45:D52"/>
    <mergeCell ref="E45:E52"/>
    <mergeCell ref="F45:F52"/>
    <mergeCell ref="G45:G52"/>
    <mergeCell ref="H45:H52"/>
    <mergeCell ref="B37:B52"/>
    <mergeCell ref="C37:C38"/>
    <mergeCell ref="D37:D44"/>
    <mergeCell ref="E37:E44"/>
    <mergeCell ref="F37:F44"/>
    <mergeCell ref="G37:G44"/>
    <mergeCell ref="C47:C48"/>
    <mergeCell ref="C49:C50"/>
    <mergeCell ref="C51:C52"/>
    <mergeCell ref="H20:H27"/>
    <mergeCell ref="C22:C23"/>
    <mergeCell ref="C24:C25"/>
    <mergeCell ref="C26:C27"/>
    <mergeCell ref="C28:C29"/>
    <mergeCell ref="D28:D35"/>
    <mergeCell ref="E28:E35"/>
    <mergeCell ref="F28:F35"/>
    <mergeCell ref="G28:G35"/>
    <mergeCell ref="H28:H35"/>
    <mergeCell ref="B20:B35"/>
    <mergeCell ref="C20:C21"/>
    <mergeCell ref="D20:D27"/>
    <mergeCell ref="E20:E27"/>
    <mergeCell ref="F20:F27"/>
    <mergeCell ref="G20:G27"/>
    <mergeCell ref="C30:C31"/>
    <mergeCell ref="C32:C33"/>
    <mergeCell ref="C34:C35"/>
    <mergeCell ref="H3:H10"/>
    <mergeCell ref="C5:C6"/>
    <mergeCell ref="C7:C8"/>
    <mergeCell ref="C9:C10"/>
    <mergeCell ref="C11:C12"/>
    <mergeCell ref="D11:D18"/>
    <mergeCell ref="E11:E18"/>
    <mergeCell ref="F11:F18"/>
    <mergeCell ref="G11:G18"/>
    <mergeCell ref="H11:H18"/>
    <mergeCell ref="B3:B18"/>
    <mergeCell ref="C3:C4"/>
    <mergeCell ref="D3:D10"/>
    <mergeCell ref="E3:E10"/>
    <mergeCell ref="F3:F10"/>
    <mergeCell ref="G3:G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B4079A-BC7B-4BDC-813C-12C4F2EAC51E}">
  <sheetPr>
    <pageSetUpPr fitToPage="1"/>
  </sheetPr>
  <dimension ref="B1:L106"/>
  <sheetViews>
    <sheetView showGridLines="0" zoomScale="55" zoomScaleNormal="55" workbookViewId="0">
      <pane ySplit="2" topLeftCell="A22" activePane="bottomLeft" state="frozen"/>
      <selection pane="bottomLeft" activeCell="D37" sqref="D37:H52"/>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221">
        <v>35</v>
      </c>
      <c r="C3" s="217">
        <v>0.375</v>
      </c>
      <c r="D3" s="214" t="s">
        <v>574</v>
      </c>
      <c r="E3" s="223" t="s">
        <v>575</v>
      </c>
      <c r="F3" s="214" t="s">
        <v>574</v>
      </c>
      <c r="G3" s="214" t="s">
        <v>596</v>
      </c>
      <c r="H3" s="214" t="s">
        <v>596</v>
      </c>
      <c r="K3" s="26"/>
      <c r="L3" s="26"/>
    </row>
    <row r="4" spans="2:12" s="24" customFormat="1">
      <c r="B4" s="222"/>
      <c r="C4" s="217"/>
      <c r="D4" s="215"/>
      <c r="E4" s="224"/>
      <c r="F4" s="215"/>
      <c r="G4" s="215"/>
      <c r="H4" s="215"/>
      <c r="K4" s="26"/>
      <c r="L4" s="26"/>
    </row>
    <row r="5" spans="2:12" s="24" customFormat="1">
      <c r="B5" s="222"/>
      <c r="C5" s="217">
        <v>0.41666666666666669</v>
      </c>
      <c r="D5" s="215"/>
      <c r="E5" s="224"/>
      <c r="F5" s="215"/>
      <c r="G5" s="215"/>
      <c r="H5" s="215"/>
      <c r="K5" s="26"/>
      <c r="L5" s="26"/>
    </row>
    <row r="6" spans="2:12" s="24" customFormat="1">
      <c r="B6" s="222"/>
      <c r="C6" s="217"/>
      <c r="D6" s="215"/>
      <c r="E6" s="224"/>
      <c r="F6" s="215"/>
      <c r="G6" s="215"/>
      <c r="H6" s="215"/>
      <c r="K6" s="26"/>
      <c r="L6" s="26"/>
    </row>
    <row r="7" spans="2:12" s="24" customFormat="1">
      <c r="B7" s="222"/>
      <c r="C7" s="217">
        <v>0.45833333333333331</v>
      </c>
      <c r="D7" s="215"/>
      <c r="E7" s="224"/>
      <c r="F7" s="215"/>
      <c r="G7" s="215"/>
      <c r="H7" s="215"/>
      <c r="K7" s="26"/>
      <c r="L7" s="26"/>
    </row>
    <row r="8" spans="2:12" s="24" customFormat="1">
      <c r="B8" s="222"/>
      <c r="C8" s="217"/>
      <c r="D8" s="215"/>
      <c r="E8" s="224"/>
      <c r="F8" s="215"/>
      <c r="G8" s="215"/>
      <c r="H8" s="215"/>
      <c r="K8" s="26"/>
      <c r="L8" s="26"/>
    </row>
    <row r="9" spans="2:12" s="24" customFormat="1">
      <c r="B9" s="222"/>
      <c r="C9" s="217">
        <v>0.54166666666666663</v>
      </c>
      <c r="D9" s="215"/>
      <c r="E9" s="224"/>
      <c r="F9" s="215"/>
      <c r="G9" s="215"/>
      <c r="H9" s="215"/>
      <c r="K9" s="26"/>
      <c r="L9" s="26"/>
    </row>
    <row r="10" spans="2:12" s="24" customFormat="1">
      <c r="B10" s="222"/>
      <c r="C10" s="217"/>
      <c r="D10" s="216"/>
      <c r="E10" s="225"/>
      <c r="F10" s="216"/>
      <c r="G10" s="216"/>
      <c r="H10" s="216"/>
      <c r="K10" s="26"/>
      <c r="L10" s="26"/>
    </row>
    <row r="11" spans="2:12" s="24" customFormat="1" ht="20.25" customHeight="1">
      <c r="B11" s="222"/>
      <c r="C11" s="217">
        <v>0.58333333333333337</v>
      </c>
      <c r="D11" s="214" t="s">
        <v>574</v>
      </c>
      <c r="E11" s="218" t="s">
        <v>577</v>
      </c>
      <c r="F11" s="214" t="s">
        <v>574</v>
      </c>
      <c r="G11" s="214" t="s">
        <v>596</v>
      </c>
      <c r="H11" s="214" t="s">
        <v>596</v>
      </c>
      <c r="K11" s="26"/>
      <c r="L11" s="26"/>
    </row>
    <row r="12" spans="2:12" s="24" customFormat="1">
      <c r="B12" s="222"/>
      <c r="C12" s="217"/>
      <c r="D12" s="215"/>
      <c r="E12" s="219"/>
      <c r="F12" s="215"/>
      <c r="G12" s="215"/>
      <c r="H12" s="215"/>
      <c r="K12" s="26"/>
      <c r="L12" s="26"/>
    </row>
    <row r="13" spans="2:12" s="24" customFormat="1">
      <c r="B13" s="222"/>
      <c r="C13" s="217">
        <v>0.625</v>
      </c>
      <c r="D13" s="215"/>
      <c r="E13" s="219"/>
      <c r="F13" s="215"/>
      <c r="G13" s="215"/>
      <c r="H13" s="215"/>
      <c r="K13" s="26"/>
      <c r="L13" s="26"/>
    </row>
    <row r="14" spans="2:12" s="24" customFormat="1">
      <c r="B14" s="222"/>
      <c r="C14" s="217"/>
      <c r="D14" s="215"/>
      <c r="E14" s="219"/>
      <c r="F14" s="215"/>
      <c r="G14" s="215"/>
      <c r="H14" s="215"/>
      <c r="K14" s="26"/>
      <c r="L14" s="26"/>
    </row>
    <row r="15" spans="2:12" s="24" customFormat="1">
      <c r="B15" s="222"/>
      <c r="C15" s="217">
        <v>0.66666666666666663</v>
      </c>
      <c r="D15" s="215"/>
      <c r="E15" s="219"/>
      <c r="F15" s="215"/>
      <c r="G15" s="215"/>
      <c r="H15" s="215"/>
      <c r="K15" s="26"/>
      <c r="L15" s="26"/>
    </row>
    <row r="16" spans="2:12" s="24" customFormat="1">
      <c r="B16" s="222"/>
      <c r="C16" s="217"/>
      <c r="D16" s="215"/>
      <c r="E16" s="219"/>
      <c r="F16" s="215"/>
      <c r="G16" s="215"/>
      <c r="H16" s="215"/>
      <c r="K16" s="26"/>
      <c r="L16" s="26"/>
    </row>
    <row r="17" spans="2:12">
      <c r="B17" s="222"/>
      <c r="C17" s="217">
        <v>0.70833333333333337</v>
      </c>
      <c r="D17" s="215"/>
      <c r="E17" s="219"/>
      <c r="F17" s="215"/>
      <c r="G17" s="215"/>
      <c r="H17" s="215"/>
    </row>
    <row r="18" spans="2:12">
      <c r="B18" s="222"/>
      <c r="C18" s="217"/>
      <c r="D18" s="216"/>
      <c r="E18" s="220"/>
      <c r="F18" s="216"/>
      <c r="G18" s="216"/>
      <c r="H18" s="216"/>
    </row>
    <row r="19" spans="2:12">
      <c r="C19" s="27"/>
      <c r="D19" s="20"/>
      <c r="E19" s="20"/>
      <c r="F19" s="21"/>
      <c r="G19" s="20"/>
      <c r="H19" s="20"/>
    </row>
    <row r="20" spans="2:12" s="24" customFormat="1" ht="21" customHeight="1">
      <c r="B20" s="221">
        <f>B3+1</f>
        <v>36</v>
      </c>
      <c r="C20" s="226">
        <v>0.375</v>
      </c>
      <c r="D20" s="214" t="s">
        <v>596</v>
      </c>
      <c r="E20" s="223" t="s">
        <v>575</v>
      </c>
      <c r="F20" s="214" t="s">
        <v>596</v>
      </c>
      <c r="G20" s="218" t="s">
        <v>576</v>
      </c>
      <c r="H20" s="214" t="s">
        <v>596</v>
      </c>
      <c r="K20" s="26"/>
      <c r="L20" s="26"/>
    </row>
    <row r="21" spans="2:12" s="24" customFormat="1">
      <c r="B21" s="222"/>
      <c r="C21" s="227"/>
      <c r="D21" s="215"/>
      <c r="E21" s="224"/>
      <c r="F21" s="215"/>
      <c r="G21" s="219"/>
      <c r="H21" s="215"/>
      <c r="K21" s="26"/>
      <c r="L21" s="26"/>
    </row>
    <row r="22" spans="2:12" s="24" customFormat="1">
      <c r="B22" s="222"/>
      <c r="C22" s="226">
        <v>0.41666666666666669</v>
      </c>
      <c r="D22" s="215"/>
      <c r="E22" s="224"/>
      <c r="F22" s="215"/>
      <c r="G22" s="219"/>
      <c r="H22" s="215"/>
      <c r="K22" s="26"/>
      <c r="L22" s="26"/>
    </row>
    <row r="23" spans="2:12" s="24" customFormat="1">
      <c r="B23" s="222"/>
      <c r="C23" s="227"/>
      <c r="D23" s="215"/>
      <c r="E23" s="224"/>
      <c r="F23" s="215"/>
      <c r="G23" s="219"/>
      <c r="H23" s="215"/>
      <c r="K23" s="26"/>
      <c r="L23" s="26"/>
    </row>
    <row r="24" spans="2:12" s="24" customFormat="1">
      <c r="B24" s="222"/>
      <c r="C24" s="226">
        <v>0.45833333333333331</v>
      </c>
      <c r="D24" s="215"/>
      <c r="E24" s="224"/>
      <c r="F24" s="215"/>
      <c r="G24" s="219"/>
      <c r="H24" s="215"/>
      <c r="K24" s="26"/>
      <c r="L24" s="26"/>
    </row>
    <row r="25" spans="2:12" s="24" customFormat="1">
      <c r="B25" s="222"/>
      <c r="C25" s="227"/>
      <c r="D25" s="215"/>
      <c r="E25" s="224"/>
      <c r="F25" s="215"/>
      <c r="G25" s="219"/>
      <c r="H25" s="215"/>
      <c r="K25" s="26"/>
      <c r="L25" s="26"/>
    </row>
    <row r="26" spans="2:12" s="24" customFormat="1">
      <c r="B26" s="222"/>
      <c r="C26" s="226">
        <v>0.54166666666666663</v>
      </c>
      <c r="D26" s="215"/>
      <c r="E26" s="224"/>
      <c r="F26" s="215"/>
      <c r="G26" s="219"/>
      <c r="H26" s="215"/>
      <c r="K26" s="26"/>
      <c r="L26" s="26"/>
    </row>
    <row r="27" spans="2:12" s="24" customFormat="1">
      <c r="B27" s="222"/>
      <c r="C27" s="227"/>
      <c r="D27" s="216"/>
      <c r="E27" s="225"/>
      <c r="F27" s="216"/>
      <c r="G27" s="220"/>
      <c r="H27" s="216"/>
      <c r="K27" s="26"/>
      <c r="L27" s="26"/>
    </row>
    <row r="28" spans="2:12" s="24" customFormat="1" ht="20.25" customHeight="1">
      <c r="B28" s="222"/>
      <c r="C28" s="226">
        <v>0.58333333333333337</v>
      </c>
      <c r="D28" s="214" t="s">
        <v>596</v>
      </c>
      <c r="E28" s="218" t="s">
        <v>577</v>
      </c>
      <c r="F28" s="214" t="s">
        <v>596</v>
      </c>
      <c r="G28" s="214" t="s">
        <v>596</v>
      </c>
      <c r="H28" s="214" t="s">
        <v>596</v>
      </c>
      <c r="K28" s="26"/>
      <c r="L28" s="26"/>
    </row>
    <row r="29" spans="2:12" s="24" customFormat="1">
      <c r="B29" s="222"/>
      <c r="C29" s="227"/>
      <c r="D29" s="215"/>
      <c r="E29" s="219"/>
      <c r="F29" s="215"/>
      <c r="G29" s="215"/>
      <c r="H29" s="215"/>
      <c r="K29" s="26"/>
      <c r="L29" s="26"/>
    </row>
    <row r="30" spans="2:12" s="24" customFormat="1">
      <c r="B30" s="222"/>
      <c r="C30" s="226">
        <v>0.625</v>
      </c>
      <c r="D30" s="215"/>
      <c r="E30" s="219"/>
      <c r="F30" s="215"/>
      <c r="G30" s="215"/>
      <c r="H30" s="215"/>
      <c r="K30" s="26"/>
      <c r="L30" s="26"/>
    </row>
    <row r="31" spans="2:12" s="24" customFormat="1">
      <c r="B31" s="222"/>
      <c r="C31" s="227"/>
      <c r="D31" s="215"/>
      <c r="E31" s="219"/>
      <c r="F31" s="215"/>
      <c r="G31" s="215"/>
      <c r="H31" s="215"/>
      <c r="K31" s="26"/>
      <c r="L31" s="26"/>
    </row>
    <row r="32" spans="2:12" s="24" customFormat="1">
      <c r="B32" s="222"/>
      <c r="C32" s="226">
        <v>0.66666666666666663</v>
      </c>
      <c r="D32" s="215"/>
      <c r="E32" s="219"/>
      <c r="F32" s="215"/>
      <c r="G32" s="215"/>
      <c r="H32" s="215"/>
      <c r="K32" s="26"/>
      <c r="L32" s="26"/>
    </row>
    <row r="33" spans="2:12" s="24" customFormat="1">
      <c r="B33" s="222"/>
      <c r="C33" s="227"/>
      <c r="D33" s="215"/>
      <c r="E33" s="219"/>
      <c r="F33" s="215"/>
      <c r="G33" s="215"/>
      <c r="H33" s="215"/>
      <c r="K33" s="26"/>
      <c r="L33" s="26"/>
    </row>
    <row r="34" spans="2:12">
      <c r="B34" s="222"/>
      <c r="C34" s="226">
        <v>0.70833333333333337</v>
      </c>
      <c r="D34" s="215"/>
      <c r="E34" s="219"/>
      <c r="F34" s="215"/>
      <c r="G34" s="215"/>
      <c r="H34" s="215"/>
    </row>
    <row r="35" spans="2:12">
      <c r="B35" s="222"/>
      <c r="C35" s="227"/>
      <c r="D35" s="216"/>
      <c r="E35" s="220"/>
      <c r="F35" s="216"/>
      <c r="G35" s="216"/>
      <c r="H35" s="216"/>
    </row>
    <row r="37" spans="2:12" ht="20.25" customHeight="1">
      <c r="B37" s="221">
        <f>B20+1</f>
        <v>37</v>
      </c>
      <c r="C37" s="217">
        <v>0.375</v>
      </c>
      <c r="D37" s="214" t="s">
        <v>596</v>
      </c>
      <c r="E37" s="223" t="s">
        <v>575</v>
      </c>
      <c r="F37" s="218" t="s">
        <v>576</v>
      </c>
      <c r="G37" s="218" t="s">
        <v>576</v>
      </c>
      <c r="H37" s="214" t="s">
        <v>596</v>
      </c>
    </row>
    <row r="38" spans="2:12">
      <c r="B38" s="222"/>
      <c r="C38" s="217"/>
      <c r="D38" s="215"/>
      <c r="E38" s="224"/>
      <c r="F38" s="219"/>
      <c r="G38" s="219"/>
      <c r="H38" s="215"/>
    </row>
    <row r="39" spans="2:12">
      <c r="B39" s="222"/>
      <c r="C39" s="217">
        <v>0.41666666666666669</v>
      </c>
      <c r="D39" s="215"/>
      <c r="E39" s="224"/>
      <c r="F39" s="219"/>
      <c r="G39" s="219"/>
      <c r="H39" s="215"/>
    </row>
    <row r="40" spans="2:12">
      <c r="B40" s="222"/>
      <c r="C40" s="217"/>
      <c r="D40" s="215"/>
      <c r="E40" s="224"/>
      <c r="F40" s="219"/>
      <c r="G40" s="219"/>
      <c r="H40" s="215"/>
    </row>
    <row r="41" spans="2:12">
      <c r="B41" s="222"/>
      <c r="C41" s="217">
        <v>0.45833333333333331</v>
      </c>
      <c r="D41" s="215"/>
      <c r="E41" s="224"/>
      <c r="F41" s="219"/>
      <c r="G41" s="219"/>
      <c r="H41" s="215"/>
    </row>
    <row r="42" spans="2:12">
      <c r="B42" s="222"/>
      <c r="C42" s="217"/>
      <c r="D42" s="215"/>
      <c r="E42" s="224"/>
      <c r="F42" s="219"/>
      <c r="G42" s="219"/>
      <c r="H42" s="215"/>
    </row>
    <row r="43" spans="2:12">
      <c r="B43" s="222"/>
      <c r="C43" s="217">
        <v>0.54166666666666663</v>
      </c>
      <c r="D43" s="215"/>
      <c r="E43" s="224"/>
      <c r="F43" s="219"/>
      <c r="G43" s="219"/>
      <c r="H43" s="215"/>
    </row>
    <row r="44" spans="2:12">
      <c r="B44" s="222"/>
      <c r="C44" s="217"/>
      <c r="D44" s="216"/>
      <c r="E44" s="225"/>
      <c r="F44" s="220"/>
      <c r="G44" s="220"/>
      <c r="H44" s="216"/>
    </row>
    <row r="45" spans="2:12" ht="20.25" customHeight="1">
      <c r="B45" s="222"/>
      <c r="C45" s="217">
        <v>0.58333333333333337</v>
      </c>
      <c r="D45" s="214" t="s">
        <v>596</v>
      </c>
      <c r="E45" s="218" t="s">
        <v>577</v>
      </c>
      <c r="F45" s="218" t="s">
        <v>576</v>
      </c>
      <c r="G45" s="218" t="s">
        <v>576</v>
      </c>
      <c r="H45" s="214" t="s">
        <v>596</v>
      </c>
    </row>
    <row r="46" spans="2:12">
      <c r="B46" s="222"/>
      <c r="C46" s="217"/>
      <c r="D46" s="215"/>
      <c r="E46" s="219"/>
      <c r="F46" s="219"/>
      <c r="G46" s="219"/>
      <c r="H46" s="215"/>
    </row>
    <row r="47" spans="2:12">
      <c r="B47" s="222"/>
      <c r="C47" s="217">
        <v>0.625</v>
      </c>
      <c r="D47" s="215"/>
      <c r="E47" s="219"/>
      <c r="F47" s="219"/>
      <c r="G47" s="219"/>
      <c r="H47" s="215"/>
    </row>
    <row r="48" spans="2:12">
      <c r="B48" s="222"/>
      <c r="C48" s="217"/>
      <c r="D48" s="215"/>
      <c r="E48" s="219"/>
      <c r="F48" s="219"/>
      <c r="G48" s="219"/>
      <c r="H48" s="215"/>
    </row>
    <row r="49" spans="2:8">
      <c r="B49" s="222"/>
      <c r="C49" s="217">
        <v>0.66666666666666663</v>
      </c>
      <c r="D49" s="215"/>
      <c r="E49" s="219"/>
      <c r="F49" s="219"/>
      <c r="G49" s="219"/>
      <c r="H49" s="215"/>
    </row>
    <row r="50" spans="2:8">
      <c r="B50" s="222"/>
      <c r="C50" s="217"/>
      <c r="D50" s="215"/>
      <c r="E50" s="219"/>
      <c r="F50" s="219"/>
      <c r="G50" s="219"/>
      <c r="H50" s="215"/>
    </row>
    <row r="51" spans="2:8">
      <c r="B51" s="222"/>
      <c r="C51" s="217">
        <v>0.70833333333333337</v>
      </c>
      <c r="D51" s="215"/>
      <c r="E51" s="219"/>
      <c r="F51" s="219"/>
      <c r="G51" s="219"/>
      <c r="H51" s="215"/>
    </row>
    <row r="52" spans="2:8">
      <c r="B52" s="222"/>
      <c r="C52" s="217"/>
      <c r="D52" s="216"/>
      <c r="E52" s="220"/>
      <c r="F52" s="220"/>
      <c r="G52" s="220"/>
      <c r="H52" s="216"/>
    </row>
    <row r="54" spans="2:8" ht="20.25" customHeight="1">
      <c r="B54" s="221">
        <f>B37+1</f>
        <v>38</v>
      </c>
      <c r="C54" s="217">
        <v>0.375</v>
      </c>
      <c r="D54" s="214" t="s">
        <v>596</v>
      </c>
      <c r="E54" s="223" t="s">
        <v>575</v>
      </c>
      <c r="F54" s="218" t="s">
        <v>576</v>
      </c>
      <c r="G54" s="218" t="s">
        <v>576</v>
      </c>
      <c r="H54" s="214" t="s">
        <v>596</v>
      </c>
    </row>
    <row r="55" spans="2:8">
      <c r="B55" s="222"/>
      <c r="C55" s="217"/>
      <c r="D55" s="215"/>
      <c r="E55" s="224"/>
      <c r="F55" s="219"/>
      <c r="G55" s="219"/>
      <c r="H55" s="215"/>
    </row>
    <row r="56" spans="2:8">
      <c r="B56" s="222"/>
      <c r="C56" s="217">
        <v>0.41666666666666669</v>
      </c>
      <c r="D56" s="215"/>
      <c r="E56" s="224"/>
      <c r="F56" s="219"/>
      <c r="G56" s="219"/>
      <c r="H56" s="215"/>
    </row>
    <row r="57" spans="2:8">
      <c r="B57" s="222"/>
      <c r="C57" s="217"/>
      <c r="D57" s="215"/>
      <c r="E57" s="224"/>
      <c r="F57" s="219"/>
      <c r="G57" s="219"/>
      <c r="H57" s="215"/>
    </row>
    <row r="58" spans="2:8">
      <c r="B58" s="222"/>
      <c r="C58" s="217">
        <v>0.45833333333333331</v>
      </c>
      <c r="D58" s="215"/>
      <c r="E58" s="224"/>
      <c r="F58" s="219"/>
      <c r="G58" s="219"/>
      <c r="H58" s="215"/>
    </row>
    <row r="59" spans="2:8">
      <c r="B59" s="222"/>
      <c r="C59" s="217"/>
      <c r="D59" s="215"/>
      <c r="E59" s="224"/>
      <c r="F59" s="219"/>
      <c r="G59" s="219"/>
      <c r="H59" s="215"/>
    </row>
    <row r="60" spans="2:8">
      <c r="B60" s="222"/>
      <c r="C60" s="217">
        <v>0.54166666666666663</v>
      </c>
      <c r="D60" s="215"/>
      <c r="E60" s="224"/>
      <c r="F60" s="219"/>
      <c r="G60" s="219"/>
      <c r="H60" s="215"/>
    </row>
    <row r="61" spans="2:8">
      <c r="B61" s="222"/>
      <c r="C61" s="217"/>
      <c r="D61" s="216"/>
      <c r="E61" s="225"/>
      <c r="F61" s="220"/>
      <c r="G61" s="220"/>
      <c r="H61" s="216"/>
    </row>
    <row r="62" spans="2:8" ht="20.25" customHeight="1">
      <c r="B62" s="222"/>
      <c r="C62" s="217">
        <v>0.58333333333333337</v>
      </c>
      <c r="D62" s="214" t="s">
        <v>596</v>
      </c>
      <c r="E62" s="218" t="s">
        <v>577</v>
      </c>
      <c r="F62" s="218" t="s">
        <v>576</v>
      </c>
      <c r="G62" s="218" t="s">
        <v>576</v>
      </c>
      <c r="H62" s="214" t="s">
        <v>596</v>
      </c>
    </row>
    <row r="63" spans="2:8">
      <c r="B63" s="222"/>
      <c r="C63" s="217"/>
      <c r="D63" s="215"/>
      <c r="E63" s="219"/>
      <c r="F63" s="219"/>
      <c r="G63" s="219"/>
      <c r="H63" s="215"/>
    </row>
    <row r="64" spans="2:8">
      <c r="B64" s="222"/>
      <c r="C64" s="217">
        <v>0.625</v>
      </c>
      <c r="D64" s="215"/>
      <c r="E64" s="219"/>
      <c r="F64" s="219"/>
      <c r="G64" s="219"/>
      <c r="H64" s="215"/>
    </row>
    <row r="65" spans="2:8">
      <c r="B65" s="222"/>
      <c r="C65" s="217"/>
      <c r="D65" s="215"/>
      <c r="E65" s="219"/>
      <c r="F65" s="219"/>
      <c r="G65" s="219"/>
      <c r="H65" s="215"/>
    </row>
    <row r="66" spans="2:8">
      <c r="B66" s="222"/>
      <c r="C66" s="217">
        <v>0.66666666666666663</v>
      </c>
      <c r="D66" s="215"/>
      <c r="E66" s="219"/>
      <c r="F66" s="219"/>
      <c r="G66" s="219"/>
      <c r="H66" s="215"/>
    </row>
    <row r="67" spans="2:8">
      <c r="B67" s="222"/>
      <c r="C67" s="217"/>
      <c r="D67" s="215"/>
      <c r="E67" s="219"/>
      <c r="F67" s="219"/>
      <c r="G67" s="219"/>
      <c r="H67" s="215"/>
    </row>
    <row r="68" spans="2:8">
      <c r="B68" s="222"/>
      <c r="C68" s="217">
        <v>0.70833333333333337</v>
      </c>
      <c r="D68" s="215"/>
      <c r="E68" s="219"/>
      <c r="F68" s="219"/>
      <c r="G68" s="219"/>
      <c r="H68" s="215"/>
    </row>
    <row r="69" spans="2:8">
      <c r="B69" s="222"/>
      <c r="C69" s="217"/>
      <c r="D69" s="216"/>
      <c r="E69" s="220"/>
      <c r="F69" s="220"/>
      <c r="G69" s="220"/>
      <c r="H69" s="216"/>
    </row>
    <row r="71" spans="2:8" ht="20.25" customHeight="1">
      <c r="B71" s="221">
        <f>IF((B54+1) &gt; 52, 1, B54+1)</f>
        <v>39</v>
      </c>
      <c r="C71" s="217">
        <v>0.375</v>
      </c>
      <c r="D71" s="214" t="s">
        <v>596</v>
      </c>
      <c r="E71" s="223" t="s">
        <v>575</v>
      </c>
      <c r="F71" s="218" t="s">
        <v>576</v>
      </c>
      <c r="G71" s="218" t="s">
        <v>606</v>
      </c>
      <c r="H71" s="214" t="s">
        <v>596</v>
      </c>
    </row>
    <row r="72" spans="2:8">
      <c r="B72" s="222"/>
      <c r="C72" s="217"/>
      <c r="D72" s="215"/>
      <c r="E72" s="224"/>
      <c r="F72" s="219"/>
      <c r="G72" s="219"/>
      <c r="H72" s="215"/>
    </row>
    <row r="73" spans="2:8">
      <c r="B73" s="222"/>
      <c r="C73" s="217">
        <v>0.41666666666666669</v>
      </c>
      <c r="D73" s="215"/>
      <c r="E73" s="224"/>
      <c r="F73" s="219"/>
      <c r="G73" s="219"/>
      <c r="H73" s="215"/>
    </row>
    <row r="74" spans="2:8">
      <c r="B74" s="222"/>
      <c r="C74" s="217"/>
      <c r="D74" s="215"/>
      <c r="E74" s="224"/>
      <c r="F74" s="219"/>
      <c r="G74" s="219"/>
      <c r="H74" s="215"/>
    </row>
    <row r="75" spans="2:8">
      <c r="B75" s="222"/>
      <c r="C75" s="217">
        <v>0.45833333333333331</v>
      </c>
      <c r="D75" s="215"/>
      <c r="E75" s="224"/>
      <c r="F75" s="219"/>
      <c r="G75" s="219"/>
      <c r="H75" s="215"/>
    </row>
    <row r="76" spans="2:8">
      <c r="B76" s="222"/>
      <c r="C76" s="217"/>
      <c r="D76" s="215"/>
      <c r="E76" s="224"/>
      <c r="F76" s="219"/>
      <c r="G76" s="219"/>
      <c r="H76" s="215"/>
    </row>
    <row r="77" spans="2:8">
      <c r="B77" s="222"/>
      <c r="C77" s="217">
        <v>0.54166666666666663</v>
      </c>
      <c r="D77" s="215"/>
      <c r="E77" s="224"/>
      <c r="F77" s="219"/>
      <c r="G77" s="219"/>
      <c r="H77" s="215"/>
    </row>
    <row r="78" spans="2:8">
      <c r="B78" s="222"/>
      <c r="C78" s="217"/>
      <c r="D78" s="216"/>
      <c r="E78" s="225"/>
      <c r="F78" s="220"/>
      <c r="G78" s="220"/>
      <c r="H78" s="216"/>
    </row>
    <row r="79" spans="2:8" ht="20.25" customHeight="1">
      <c r="B79" s="222"/>
      <c r="C79" s="217">
        <v>0.58333333333333337</v>
      </c>
      <c r="D79" s="214" t="s">
        <v>596</v>
      </c>
      <c r="E79" s="218" t="s">
        <v>577</v>
      </c>
      <c r="F79" s="218" t="s">
        <v>576</v>
      </c>
      <c r="G79" s="218" t="s">
        <v>606</v>
      </c>
      <c r="H79" s="214" t="s">
        <v>596</v>
      </c>
    </row>
    <row r="80" spans="2:8">
      <c r="B80" s="222"/>
      <c r="C80" s="217"/>
      <c r="D80" s="215"/>
      <c r="E80" s="219"/>
      <c r="F80" s="219"/>
      <c r="G80" s="219"/>
      <c r="H80" s="215"/>
    </row>
    <row r="81" spans="2:8">
      <c r="B81" s="222"/>
      <c r="C81" s="217">
        <v>0.625</v>
      </c>
      <c r="D81" s="215"/>
      <c r="E81" s="219"/>
      <c r="F81" s="219"/>
      <c r="G81" s="219"/>
      <c r="H81" s="215"/>
    </row>
    <row r="82" spans="2:8">
      <c r="B82" s="222"/>
      <c r="C82" s="217"/>
      <c r="D82" s="215"/>
      <c r="E82" s="219"/>
      <c r="F82" s="219"/>
      <c r="G82" s="219"/>
      <c r="H82" s="215"/>
    </row>
    <row r="83" spans="2:8">
      <c r="B83" s="222"/>
      <c r="C83" s="217">
        <v>0.66666666666666663</v>
      </c>
      <c r="D83" s="215"/>
      <c r="E83" s="219"/>
      <c r="F83" s="219"/>
      <c r="G83" s="219"/>
      <c r="H83" s="215"/>
    </row>
    <row r="84" spans="2:8">
      <c r="B84" s="222"/>
      <c r="C84" s="217"/>
      <c r="D84" s="215"/>
      <c r="E84" s="219"/>
      <c r="F84" s="219"/>
      <c r="G84" s="219"/>
      <c r="H84" s="215"/>
    </row>
    <row r="85" spans="2:8">
      <c r="B85" s="222"/>
      <c r="C85" s="217">
        <v>0.70833333333333337</v>
      </c>
      <c r="D85" s="215"/>
      <c r="E85" s="219"/>
      <c r="F85" s="219"/>
      <c r="G85" s="219"/>
      <c r="H85" s="215"/>
    </row>
    <row r="86" spans="2:8">
      <c r="B86" s="222"/>
      <c r="C86" s="217"/>
      <c r="D86" s="216"/>
      <c r="E86" s="220"/>
      <c r="F86" s="220"/>
      <c r="G86" s="220"/>
      <c r="H86" s="216"/>
    </row>
    <row r="88" spans="2:8">
      <c r="D88" s="213" t="s">
        <v>32</v>
      </c>
      <c r="E88" s="213" t="s">
        <v>19</v>
      </c>
      <c r="F88" s="213" t="s">
        <v>35</v>
      </c>
      <c r="G88" s="213" t="s">
        <v>36</v>
      </c>
      <c r="H88" s="213" t="s">
        <v>37</v>
      </c>
    </row>
    <row r="89" spans="2:8">
      <c r="D89" s="213"/>
      <c r="E89" s="213"/>
      <c r="F89" s="213"/>
      <c r="G89" s="213"/>
      <c r="H89" s="213"/>
    </row>
    <row r="90" spans="2:8">
      <c r="D90" s="213"/>
      <c r="E90" s="213"/>
      <c r="F90" s="213"/>
      <c r="G90" s="213"/>
      <c r="H90" s="213"/>
    </row>
    <row r="91" spans="2:8">
      <c r="D91" s="213"/>
      <c r="E91" s="213"/>
      <c r="F91" s="213"/>
      <c r="G91" s="213"/>
      <c r="H91" s="213"/>
    </row>
    <row r="92" spans="2:8">
      <c r="D92" s="213"/>
      <c r="E92" s="213"/>
      <c r="F92" s="213"/>
      <c r="G92" s="213"/>
      <c r="H92" s="213"/>
    </row>
    <row r="93" spans="2:8">
      <c r="D93" s="213"/>
      <c r="E93" s="213"/>
      <c r="F93" s="213"/>
      <c r="G93" s="213"/>
      <c r="H93" s="213"/>
    </row>
    <row r="94" spans="2:8">
      <c r="D94" s="213"/>
      <c r="E94" s="213"/>
      <c r="F94" s="213"/>
      <c r="G94" s="213"/>
      <c r="H94" s="213"/>
    </row>
    <row r="95" spans="2:8">
      <c r="D95" s="213"/>
      <c r="E95" s="213"/>
      <c r="F95" s="213"/>
      <c r="G95" s="213"/>
      <c r="H95" s="213"/>
    </row>
    <row r="96" spans="2:8">
      <c r="D96" s="213" t="s">
        <v>32</v>
      </c>
      <c r="E96" s="213"/>
      <c r="F96" s="213"/>
      <c r="G96" s="213"/>
      <c r="H96" s="213"/>
    </row>
    <row r="97" spans="4:8">
      <c r="D97" s="213"/>
      <c r="E97" s="213"/>
      <c r="F97" s="213"/>
      <c r="G97" s="213"/>
      <c r="H97" s="213"/>
    </row>
    <row r="98" spans="4:8">
      <c r="D98" s="213"/>
      <c r="E98" s="213"/>
      <c r="F98" s="213"/>
      <c r="G98" s="213"/>
      <c r="H98" s="213"/>
    </row>
    <row r="99" spans="4:8">
      <c r="D99" s="213"/>
      <c r="E99" s="213"/>
      <c r="F99" s="213"/>
      <c r="G99" s="213"/>
      <c r="H99" s="213"/>
    </row>
    <row r="100" spans="4:8">
      <c r="D100" s="213"/>
      <c r="E100" s="213"/>
      <c r="F100" s="213"/>
      <c r="G100" s="213"/>
      <c r="H100" s="213"/>
    </row>
    <row r="101" spans="4:8">
      <c r="D101" s="213"/>
      <c r="E101" s="213"/>
      <c r="F101" s="213"/>
      <c r="G101" s="213"/>
      <c r="H101" s="213"/>
    </row>
    <row r="102" spans="4:8">
      <c r="D102" s="213"/>
      <c r="E102" s="213"/>
      <c r="F102" s="213"/>
      <c r="G102" s="213"/>
      <c r="H102" s="213"/>
    </row>
    <row r="103" spans="4:8">
      <c r="D103" s="213"/>
      <c r="E103" s="213"/>
      <c r="F103" s="213"/>
      <c r="G103" s="213"/>
      <c r="H103" s="213"/>
    </row>
    <row r="105" spans="4:8" ht="24">
      <c r="D105" s="28" t="s">
        <v>26</v>
      </c>
      <c r="E105" s="31" t="s">
        <v>33</v>
      </c>
    </row>
    <row r="106" spans="4:8">
      <c r="D106" s="28" t="s">
        <v>34</v>
      </c>
    </row>
  </sheetData>
  <mergeCells count="101">
    <mergeCell ref="B3:B18"/>
    <mergeCell ref="C3:C4"/>
    <mergeCell ref="D3:D10"/>
    <mergeCell ref="E3:E10"/>
    <mergeCell ref="F3:F10"/>
    <mergeCell ref="G3:G10"/>
    <mergeCell ref="C13:C14"/>
    <mergeCell ref="C15:C16"/>
    <mergeCell ref="C17:C18"/>
    <mergeCell ref="H3:H10"/>
    <mergeCell ref="C5:C6"/>
    <mergeCell ref="C7:C8"/>
    <mergeCell ref="C9:C10"/>
    <mergeCell ref="C11:C12"/>
    <mergeCell ref="D11:D18"/>
    <mergeCell ref="E11:E18"/>
    <mergeCell ref="F11:F18"/>
    <mergeCell ref="G11:G18"/>
    <mergeCell ref="H11:H18"/>
    <mergeCell ref="B20:B35"/>
    <mergeCell ref="C20:C21"/>
    <mergeCell ref="D20:D27"/>
    <mergeCell ref="E20:E27"/>
    <mergeCell ref="F20:F27"/>
    <mergeCell ref="G20:G27"/>
    <mergeCell ref="C30:C31"/>
    <mergeCell ref="C32:C33"/>
    <mergeCell ref="C34:C35"/>
    <mergeCell ref="H20:H27"/>
    <mergeCell ref="C22:C23"/>
    <mergeCell ref="C24:C25"/>
    <mergeCell ref="C26:C27"/>
    <mergeCell ref="C28:C29"/>
    <mergeCell ref="D28:D35"/>
    <mergeCell ref="E28:E35"/>
    <mergeCell ref="F28:F35"/>
    <mergeCell ref="G28:G35"/>
    <mergeCell ref="H28:H35"/>
    <mergeCell ref="B37:B52"/>
    <mergeCell ref="C37:C38"/>
    <mergeCell ref="D37:D44"/>
    <mergeCell ref="E37:E44"/>
    <mergeCell ref="F37:F44"/>
    <mergeCell ref="G37:G44"/>
    <mergeCell ref="C47:C48"/>
    <mergeCell ref="C49:C50"/>
    <mergeCell ref="C51:C52"/>
    <mergeCell ref="H37:H44"/>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H54:H61"/>
    <mergeCell ref="C56:C57"/>
    <mergeCell ref="C58:C59"/>
    <mergeCell ref="C60:C61"/>
    <mergeCell ref="C62:C63"/>
    <mergeCell ref="D62:D69"/>
    <mergeCell ref="E62:E69"/>
    <mergeCell ref="F62:F69"/>
    <mergeCell ref="G62:G69"/>
    <mergeCell ref="H62:H69"/>
    <mergeCell ref="B71:B86"/>
    <mergeCell ref="C71:C72"/>
    <mergeCell ref="D71:D78"/>
    <mergeCell ref="E71:E78"/>
    <mergeCell ref="F71:F78"/>
    <mergeCell ref="G71:G78"/>
    <mergeCell ref="C81:C82"/>
    <mergeCell ref="C83:C84"/>
    <mergeCell ref="C85:C86"/>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D98D4A-F9A3-4F81-97CC-309B12A7A3DF}">
  <sheetPr>
    <pageSetUpPr fitToPage="1"/>
  </sheetPr>
  <dimension ref="B1:L106"/>
  <sheetViews>
    <sheetView showGridLines="0" zoomScale="55" zoomScaleNormal="55" workbookViewId="0">
      <pane ySplit="2" topLeftCell="A39" activePane="bottomLeft" state="frozen"/>
      <selection pane="bottomLeft" activeCell="G54" sqref="G54:G61"/>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221">
        <v>31</v>
      </c>
      <c r="C3" s="217">
        <v>0.375</v>
      </c>
      <c r="D3" s="213" t="s">
        <v>32</v>
      </c>
      <c r="E3" s="223" t="s">
        <v>575</v>
      </c>
      <c r="F3" s="214" t="s">
        <v>574</v>
      </c>
      <c r="G3" s="214" t="s">
        <v>574</v>
      </c>
      <c r="H3" s="214" t="s">
        <v>574</v>
      </c>
      <c r="K3" s="26"/>
      <c r="L3" s="26"/>
    </row>
    <row r="4" spans="2:12" s="24" customFormat="1">
      <c r="B4" s="222"/>
      <c r="C4" s="217"/>
      <c r="D4" s="213"/>
      <c r="E4" s="224"/>
      <c r="F4" s="215"/>
      <c r="G4" s="215"/>
      <c r="H4" s="215"/>
      <c r="K4" s="26"/>
      <c r="L4" s="26"/>
    </row>
    <row r="5" spans="2:12" s="24" customFormat="1">
      <c r="B5" s="222"/>
      <c r="C5" s="217">
        <v>0.41666666666666669</v>
      </c>
      <c r="D5" s="213"/>
      <c r="E5" s="224"/>
      <c r="F5" s="215"/>
      <c r="G5" s="215"/>
      <c r="H5" s="215"/>
      <c r="K5" s="26"/>
      <c r="L5" s="26"/>
    </row>
    <row r="6" spans="2:12" s="24" customFormat="1">
      <c r="B6" s="222"/>
      <c r="C6" s="217"/>
      <c r="D6" s="213"/>
      <c r="E6" s="224"/>
      <c r="F6" s="215"/>
      <c r="G6" s="215"/>
      <c r="H6" s="215"/>
      <c r="K6" s="26"/>
      <c r="L6" s="26"/>
    </row>
    <row r="7" spans="2:12" s="24" customFormat="1">
      <c r="B7" s="222"/>
      <c r="C7" s="217">
        <v>0.45833333333333331</v>
      </c>
      <c r="D7" s="213"/>
      <c r="E7" s="224"/>
      <c r="F7" s="215"/>
      <c r="G7" s="215"/>
      <c r="H7" s="215"/>
      <c r="K7" s="26"/>
      <c r="L7" s="26"/>
    </row>
    <row r="8" spans="2:12" s="24" customFormat="1">
      <c r="B8" s="222"/>
      <c r="C8" s="217"/>
      <c r="D8" s="213"/>
      <c r="E8" s="224"/>
      <c r="F8" s="215"/>
      <c r="G8" s="215"/>
      <c r="H8" s="215"/>
      <c r="K8" s="26"/>
      <c r="L8" s="26"/>
    </row>
    <row r="9" spans="2:12" s="24" customFormat="1">
      <c r="B9" s="222"/>
      <c r="C9" s="217">
        <v>0.54166666666666663</v>
      </c>
      <c r="D9" s="213"/>
      <c r="E9" s="224"/>
      <c r="F9" s="215"/>
      <c r="G9" s="215"/>
      <c r="H9" s="215"/>
      <c r="K9" s="26"/>
      <c r="L9" s="26"/>
    </row>
    <row r="10" spans="2:12" s="24" customFormat="1">
      <c r="B10" s="222"/>
      <c r="C10" s="217"/>
      <c r="D10" s="213"/>
      <c r="E10" s="225"/>
      <c r="F10" s="216"/>
      <c r="G10" s="216"/>
      <c r="H10" s="216"/>
      <c r="K10" s="26"/>
      <c r="L10" s="26"/>
    </row>
    <row r="11" spans="2:12" s="24" customFormat="1" ht="20.25" customHeight="1">
      <c r="B11" s="222"/>
      <c r="C11" s="217">
        <v>0.58333333333333337</v>
      </c>
      <c r="D11" s="213" t="s">
        <v>32</v>
      </c>
      <c r="E11" s="218" t="s">
        <v>577</v>
      </c>
      <c r="F11" s="214" t="s">
        <v>574</v>
      </c>
      <c r="G11" s="214" t="s">
        <v>574</v>
      </c>
      <c r="H11" s="214" t="s">
        <v>574</v>
      </c>
      <c r="K11" s="26"/>
      <c r="L11" s="26"/>
    </row>
    <row r="12" spans="2:12" s="24" customFormat="1">
      <c r="B12" s="222"/>
      <c r="C12" s="217"/>
      <c r="D12" s="213"/>
      <c r="E12" s="219"/>
      <c r="F12" s="215"/>
      <c r="G12" s="215"/>
      <c r="H12" s="215"/>
      <c r="K12" s="26"/>
      <c r="L12" s="26"/>
    </row>
    <row r="13" spans="2:12" s="24" customFormat="1">
      <c r="B13" s="222"/>
      <c r="C13" s="217">
        <v>0.625</v>
      </c>
      <c r="D13" s="213"/>
      <c r="E13" s="219"/>
      <c r="F13" s="215"/>
      <c r="G13" s="215"/>
      <c r="H13" s="215"/>
      <c r="K13" s="26"/>
      <c r="L13" s="26"/>
    </row>
    <row r="14" spans="2:12" s="24" customFormat="1">
      <c r="B14" s="222"/>
      <c r="C14" s="217"/>
      <c r="D14" s="213"/>
      <c r="E14" s="219"/>
      <c r="F14" s="215"/>
      <c r="G14" s="215"/>
      <c r="H14" s="215"/>
      <c r="K14" s="26"/>
      <c r="L14" s="26"/>
    </row>
    <row r="15" spans="2:12" s="24" customFormat="1">
      <c r="B15" s="222"/>
      <c r="C15" s="217">
        <v>0.66666666666666663</v>
      </c>
      <c r="D15" s="213"/>
      <c r="E15" s="219"/>
      <c r="F15" s="215"/>
      <c r="G15" s="215"/>
      <c r="H15" s="215"/>
      <c r="K15" s="26"/>
      <c r="L15" s="26"/>
    </row>
    <row r="16" spans="2:12" s="24" customFormat="1">
      <c r="B16" s="222"/>
      <c r="C16" s="217"/>
      <c r="D16" s="213"/>
      <c r="E16" s="219"/>
      <c r="F16" s="215"/>
      <c r="G16" s="215"/>
      <c r="H16" s="215"/>
      <c r="K16" s="26"/>
      <c r="L16" s="26"/>
    </row>
    <row r="17" spans="2:12">
      <c r="B17" s="222"/>
      <c r="C17" s="217">
        <v>0.70833333333333337</v>
      </c>
      <c r="D17" s="213"/>
      <c r="E17" s="219"/>
      <c r="F17" s="215"/>
      <c r="G17" s="215"/>
      <c r="H17" s="215"/>
    </row>
    <row r="18" spans="2:12">
      <c r="B18" s="222"/>
      <c r="C18" s="217"/>
      <c r="D18" s="213"/>
      <c r="E18" s="220"/>
      <c r="F18" s="216"/>
      <c r="G18" s="216"/>
      <c r="H18" s="216"/>
    </row>
    <row r="19" spans="2:12">
      <c r="C19" s="27"/>
      <c r="D19" s="20"/>
      <c r="E19" s="20"/>
      <c r="F19" s="21"/>
      <c r="G19" s="20"/>
      <c r="H19" s="20"/>
    </row>
    <row r="20" spans="2:12" s="24" customFormat="1" ht="21" customHeight="1">
      <c r="B20" s="221">
        <f>B3+1</f>
        <v>32</v>
      </c>
      <c r="C20" s="226">
        <v>0.375</v>
      </c>
      <c r="D20" s="218" t="s">
        <v>589</v>
      </c>
      <c r="E20" s="223" t="s">
        <v>575</v>
      </c>
      <c r="F20" s="214" t="s">
        <v>574</v>
      </c>
      <c r="G20" s="218" t="s">
        <v>576</v>
      </c>
      <c r="H20" s="214" t="s">
        <v>574</v>
      </c>
      <c r="K20" s="26"/>
      <c r="L20" s="26"/>
    </row>
    <row r="21" spans="2:12" s="24" customFormat="1">
      <c r="B21" s="222"/>
      <c r="C21" s="227"/>
      <c r="D21" s="219"/>
      <c r="E21" s="224"/>
      <c r="F21" s="215"/>
      <c r="G21" s="219"/>
      <c r="H21" s="215"/>
      <c r="K21" s="26"/>
      <c r="L21" s="26"/>
    </row>
    <row r="22" spans="2:12" s="24" customFormat="1">
      <c r="B22" s="222"/>
      <c r="C22" s="226">
        <v>0.41666666666666669</v>
      </c>
      <c r="D22" s="219"/>
      <c r="E22" s="224"/>
      <c r="F22" s="215"/>
      <c r="G22" s="219"/>
      <c r="H22" s="215"/>
      <c r="K22" s="26"/>
      <c r="L22" s="26"/>
    </row>
    <row r="23" spans="2:12" s="24" customFormat="1">
      <c r="B23" s="222"/>
      <c r="C23" s="227"/>
      <c r="D23" s="219"/>
      <c r="E23" s="224"/>
      <c r="F23" s="215"/>
      <c r="G23" s="219"/>
      <c r="H23" s="215"/>
      <c r="K23" s="26"/>
      <c r="L23" s="26"/>
    </row>
    <row r="24" spans="2:12" s="24" customFormat="1">
      <c r="B24" s="222"/>
      <c r="C24" s="226">
        <v>0.45833333333333331</v>
      </c>
      <c r="D24" s="219"/>
      <c r="E24" s="224"/>
      <c r="F24" s="215"/>
      <c r="G24" s="219"/>
      <c r="H24" s="215"/>
      <c r="K24" s="26"/>
      <c r="L24" s="26"/>
    </row>
    <row r="25" spans="2:12" s="24" customFormat="1">
      <c r="B25" s="222"/>
      <c r="C25" s="227"/>
      <c r="D25" s="219"/>
      <c r="E25" s="224"/>
      <c r="F25" s="215"/>
      <c r="G25" s="219"/>
      <c r="H25" s="215"/>
      <c r="K25" s="26"/>
      <c r="L25" s="26"/>
    </row>
    <row r="26" spans="2:12" s="24" customFormat="1">
      <c r="B26" s="222"/>
      <c r="C26" s="226">
        <v>0.54166666666666663</v>
      </c>
      <c r="D26" s="219"/>
      <c r="E26" s="224"/>
      <c r="F26" s="215"/>
      <c r="G26" s="219"/>
      <c r="H26" s="215"/>
      <c r="K26" s="26"/>
      <c r="L26" s="26"/>
    </row>
    <row r="27" spans="2:12" s="24" customFormat="1">
      <c r="B27" s="222"/>
      <c r="C27" s="227"/>
      <c r="D27" s="220"/>
      <c r="E27" s="225"/>
      <c r="F27" s="216"/>
      <c r="G27" s="220"/>
      <c r="H27" s="216"/>
      <c r="K27" s="26"/>
      <c r="L27" s="26"/>
    </row>
    <row r="28" spans="2:12" s="24" customFormat="1" ht="20.25" customHeight="1">
      <c r="B28" s="222"/>
      <c r="C28" s="226">
        <v>0.58333333333333337</v>
      </c>
      <c r="D28" s="218" t="s">
        <v>576</v>
      </c>
      <c r="E28" s="218" t="s">
        <v>577</v>
      </c>
      <c r="F28" s="214" t="s">
        <v>574</v>
      </c>
      <c r="G28" s="214" t="s">
        <v>574</v>
      </c>
      <c r="H28" s="214" t="s">
        <v>574</v>
      </c>
      <c r="K28" s="26"/>
      <c r="L28" s="26"/>
    </row>
    <row r="29" spans="2:12" s="24" customFormat="1">
      <c r="B29" s="222"/>
      <c r="C29" s="227"/>
      <c r="D29" s="219"/>
      <c r="E29" s="219"/>
      <c r="F29" s="215"/>
      <c r="G29" s="215"/>
      <c r="H29" s="215"/>
      <c r="K29" s="26"/>
      <c r="L29" s="26"/>
    </row>
    <row r="30" spans="2:12" s="24" customFormat="1">
      <c r="B30" s="222"/>
      <c r="C30" s="226">
        <v>0.625</v>
      </c>
      <c r="D30" s="219"/>
      <c r="E30" s="219"/>
      <c r="F30" s="215"/>
      <c r="G30" s="215"/>
      <c r="H30" s="215"/>
      <c r="K30" s="26"/>
      <c r="L30" s="26"/>
    </row>
    <row r="31" spans="2:12" s="24" customFormat="1">
      <c r="B31" s="222"/>
      <c r="C31" s="227"/>
      <c r="D31" s="219"/>
      <c r="E31" s="219"/>
      <c r="F31" s="215"/>
      <c r="G31" s="215"/>
      <c r="H31" s="215"/>
      <c r="K31" s="26"/>
      <c r="L31" s="26"/>
    </row>
    <row r="32" spans="2:12" s="24" customFormat="1">
      <c r="B32" s="222"/>
      <c r="C32" s="226">
        <v>0.66666666666666663</v>
      </c>
      <c r="D32" s="219"/>
      <c r="E32" s="219"/>
      <c r="F32" s="215"/>
      <c r="G32" s="215"/>
      <c r="H32" s="215"/>
      <c r="K32" s="26"/>
      <c r="L32" s="26"/>
    </row>
    <row r="33" spans="2:12" s="24" customFormat="1">
      <c r="B33" s="222"/>
      <c r="C33" s="227"/>
      <c r="D33" s="219"/>
      <c r="E33" s="219"/>
      <c r="F33" s="215"/>
      <c r="G33" s="215"/>
      <c r="H33" s="215"/>
      <c r="K33" s="26"/>
      <c r="L33" s="26"/>
    </row>
    <row r="34" spans="2:12">
      <c r="B34" s="222"/>
      <c r="C34" s="226">
        <v>0.70833333333333337</v>
      </c>
      <c r="D34" s="219"/>
      <c r="E34" s="219"/>
      <c r="F34" s="215"/>
      <c r="G34" s="215"/>
      <c r="H34" s="215"/>
    </row>
    <row r="35" spans="2:12">
      <c r="B35" s="222"/>
      <c r="C35" s="227"/>
      <c r="D35" s="220"/>
      <c r="E35" s="220"/>
      <c r="F35" s="216"/>
      <c r="G35" s="216"/>
      <c r="H35" s="216"/>
    </row>
    <row r="37" spans="2:12" ht="20.25" customHeight="1">
      <c r="B37" s="221">
        <f>B20+1</f>
        <v>33</v>
      </c>
      <c r="C37" s="217">
        <v>0.375</v>
      </c>
      <c r="D37" s="213" t="s">
        <v>32</v>
      </c>
      <c r="E37" s="223" t="s">
        <v>575</v>
      </c>
      <c r="F37" s="214" t="s">
        <v>574</v>
      </c>
      <c r="G37" s="214" t="s">
        <v>574</v>
      </c>
      <c r="H37" s="214" t="s">
        <v>50</v>
      </c>
    </row>
    <row r="38" spans="2:12">
      <c r="B38" s="222"/>
      <c r="C38" s="217"/>
      <c r="D38" s="213"/>
      <c r="E38" s="224"/>
      <c r="F38" s="215"/>
      <c r="G38" s="215"/>
      <c r="H38" s="215"/>
    </row>
    <row r="39" spans="2:12">
      <c r="B39" s="222"/>
      <c r="C39" s="217">
        <v>0.41666666666666669</v>
      </c>
      <c r="D39" s="213"/>
      <c r="E39" s="224"/>
      <c r="F39" s="215"/>
      <c r="G39" s="215"/>
      <c r="H39" s="215"/>
    </row>
    <row r="40" spans="2:12">
      <c r="B40" s="222"/>
      <c r="C40" s="217"/>
      <c r="D40" s="213"/>
      <c r="E40" s="224"/>
      <c r="F40" s="215"/>
      <c r="G40" s="215"/>
      <c r="H40" s="215"/>
    </row>
    <row r="41" spans="2:12">
      <c r="B41" s="222"/>
      <c r="C41" s="217">
        <v>0.45833333333333331</v>
      </c>
      <c r="D41" s="213"/>
      <c r="E41" s="224"/>
      <c r="F41" s="215"/>
      <c r="G41" s="215"/>
      <c r="H41" s="215"/>
    </row>
    <row r="42" spans="2:12">
      <c r="B42" s="222"/>
      <c r="C42" s="217"/>
      <c r="D42" s="213"/>
      <c r="E42" s="224"/>
      <c r="F42" s="215"/>
      <c r="G42" s="215"/>
      <c r="H42" s="215"/>
    </row>
    <row r="43" spans="2:12">
      <c r="B43" s="222"/>
      <c r="C43" s="217">
        <v>0.54166666666666663</v>
      </c>
      <c r="D43" s="213"/>
      <c r="E43" s="224"/>
      <c r="F43" s="215"/>
      <c r="G43" s="215"/>
      <c r="H43" s="215"/>
    </row>
    <row r="44" spans="2:12">
      <c r="B44" s="222"/>
      <c r="C44" s="217"/>
      <c r="D44" s="213"/>
      <c r="E44" s="225"/>
      <c r="F44" s="216"/>
      <c r="G44" s="216"/>
      <c r="H44" s="216"/>
    </row>
    <row r="45" spans="2:12" ht="20.25" customHeight="1">
      <c r="B45" s="222"/>
      <c r="C45" s="217">
        <v>0.58333333333333337</v>
      </c>
      <c r="D45" s="213" t="s">
        <v>32</v>
      </c>
      <c r="E45" s="218" t="s">
        <v>577</v>
      </c>
      <c r="F45" s="218" t="s">
        <v>576</v>
      </c>
      <c r="G45" s="214" t="s">
        <v>574</v>
      </c>
      <c r="H45" s="214" t="s">
        <v>50</v>
      </c>
    </row>
    <row r="46" spans="2:12">
      <c r="B46" s="222"/>
      <c r="C46" s="217"/>
      <c r="D46" s="213"/>
      <c r="E46" s="219"/>
      <c r="F46" s="219"/>
      <c r="G46" s="215"/>
      <c r="H46" s="215"/>
    </row>
    <row r="47" spans="2:12">
      <c r="B47" s="222"/>
      <c r="C47" s="217">
        <v>0.625</v>
      </c>
      <c r="D47" s="213"/>
      <c r="E47" s="219"/>
      <c r="F47" s="219"/>
      <c r="G47" s="215"/>
      <c r="H47" s="215"/>
    </row>
    <row r="48" spans="2:12">
      <c r="B48" s="222"/>
      <c r="C48" s="217"/>
      <c r="D48" s="213"/>
      <c r="E48" s="219"/>
      <c r="F48" s="219"/>
      <c r="G48" s="215"/>
      <c r="H48" s="215"/>
    </row>
    <row r="49" spans="2:8">
      <c r="B49" s="222"/>
      <c r="C49" s="217">
        <v>0.66666666666666663</v>
      </c>
      <c r="D49" s="213"/>
      <c r="E49" s="219"/>
      <c r="F49" s="219"/>
      <c r="G49" s="215"/>
      <c r="H49" s="215"/>
    </row>
    <row r="50" spans="2:8">
      <c r="B50" s="222"/>
      <c r="C50" s="217"/>
      <c r="D50" s="213"/>
      <c r="E50" s="219"/>
      <c r="F50" s="219"/>
      <c r="G50" s="215"/>
      <c r="H50" s="215"/>
    </row>
    <row r="51" spans="2:8">
      <c r="B51" s="222"/>
      <c r="C51" s="217">
        <v>0.70833333333333337</v>
      </c>
      <c r="D51" s="213"/>
      <c r="E51" s="219"/>
      <c r="F51" s="219"/>
      <c r="G51" s="215"/>
      <c r="H51" s="215"/>
    </row>
    <row r="52" spans="2:8">
      <c r="B52" s="222"/>
      <c r="C52" s="217"/>
      <c r="D52" s="213"/>
      <c r="E52" s="220"/>
      <c r="F52" s="220"/>
      <c r="G52" s="216"/>
      <c r="H52" s="216"/>
    </row>
    <row r="54" spans="2:8" ht="20.25" customHeight="1">
      <c r="B54" s="221">
        <f>B37+1</f>
        <v>34</v>
      </c>
      <c r="C54" s="217">
        <v>0.375</v>
      </c>
      <c r="D54" s="214" t="s">
        <v>574</v>
      </c>
      <c r="E54" s="223" t="s">
        <v>575</v>
      </c>
      <c r="F54" s="214" t="s">
        <v>574</v>
      </c>
      <c r="G54" s="218" t="s">
        <v>576</v>
      </c>
      <c r="H54" s="214" t="s">
        <v>51</v>
      </c>
    </row>
    <row r="55" spans="2:8">
      <c r="B55" s="222"/>
      <c r="C55" s="217"/>
      <c r="D55" s="215"/>
      <c r="E55" s="224"/>
      <c r="F55" s="215"/>
      <c r="G55" s="219"/>
      <c r="H55" s="215"/>
    </row>
    <row r="56" spans="2:8">
      <c r="B56" s="222"/>
      <c r="C56" s="217">
        <v>0.41666666666666669</v>
      </c>
      <c r="D56" s="215"/>
      <c r="E56" s="224"/>
      <c r="F56" s="215"/>
      <c r="G56" s="219"/>
      <c r="H56" s="215"/>
    </row>
    <row r="57" spans="2:8">
      <c r="B57" s="222"/>
      <c r="C57" s="217"/>
      <c r="D57" s="215"/>
      <c r="E57" s="224"/>
      <c r="F57" s="215"/>
      <c r="G57" s="219"/>
      <c r="H57" s="215"/>
    </row>
    <row r="58" spans="2:8">
      <c r="B58" s="222"/>
      <c r="C58" s="217">
        <v>0.45833333333333331</v>
      </c>
      <c r="D58" s="215"/>
      <c r="E58" s="224"/>
      <c r="F58" s="215"/>
      <c r="G58" s="219"/>
      <c r="H58" s="215"/>
    </row>
    <row r="59" spans="2:8">
      <c r="B59" s="222"/>
      <c r="C59" s="217"/>
      <c r="D59" s="215"/>
      <c r="E59" s="224"/>
      <c r="F59" s="215"/>
      <c r="G59" s="219"/>
      <c r="H59" s="215"/>
    </row>
    <row r="60" spans="2:8">
      <c r="B60" s="222"/>
      <c r="C60" s="217">
        <v>0.54166666666666663</v>
      </c>
      <c r="D60" s="215"/>
      <c r="E60" s="224"/>
      <c r="F60" s="215"/>
      <c r="G60" s="219"/>
      <c r="H60" s="215"/>
    </row>
    <row r="61" spans="2:8">
      <c r="B61" s="222"/>
      <c r="C61" s="217"/>
      <c r="D61" s="216"/>
      <c r="E61" s="225"/>
      <c r="F61" s="216"/>
      <c r="G61" s="220"/>
      <c r="H61" s="216"/>
    </row>
    <row r="62" spans="2:8" ht="20.25" customHeight="1">
      <c r="B62" s="222"/>
      <c r="C62" s="217">
        <v>0.58333333333333337</v>
      </c>
      <c r="D62" s="214" t="s">
        <v>574</v>
      </c>
      <c r="E62" s="218" t="s">
        <v>577</v>
      </c>
      <c r="F62" s="214" t="s">
        <v>574</v>
      </c>
      <c r="G62" s="214" t="s">
        <v>574</v>
      </c>
      <c r="H62" s="214" t="s">
        <v>51</v>
      </c>
    </row>
    <row r="63" spans="2:8">
      <c r="B63" s="222"/>
      <c r="C63" s="217"/>
      <c r="D63" s="215"/>
      <c r="E63" s="219"/>
      <c r="F63" s="215"/>
      <c r="G63" s="215"/>
      <c r="H63" s="215"/>
    </row>
    <row r="64" spans="2:8">
      <c r="B64" s="222"/>
      <c r="C64" s="217">
        <v>0.625</v>
      </c>
      <c r="D64" s="215"/>
      <c r="E64" s="219"/>
      <c r="F64" s="215"/>
      <c r="G64" s="215"/>
      <c r="H64" s="215"/>
    </row>
    <row r="65" spans="2:8">
      <c r="B65" s="222"/>
      <c r="C65" s="217"/>
      <c r="D65" s="215"/>
      <c r="E65" s="219"/>
      <c r="F65" s="215"/>
      <c r="G65" s="215"/>
      <c r="H65" s="215"/>
    </row>
    <row r="66" spans="2:8">
      <c r="B66" s="222"/>
      <c r="C66" s="217">
        <v>0.66666666666666663</v>
      </c>
      <c r="D66" s="215"/>
      <c r="E66" s="219"/>
      <c r="F66" s="215"/>
      <c r="G66" s="215"/>
      <c r="H66" s="215"/>
    </row>
    <row r="67" spans="2:8">
      <c r="B67" s="222"/>
      <c r="C67" s="217"/>
      <c r="D67" s="215"/>
      <c r="E67" s="219"/>
      <c r="F67" s="215"/>
      <c r="G67" s="215"/>
      <c r="H67" s="215"/>
    </row>
    <row r="68" spans="2:8">
      <c r="B68" s="222"/>
      <c r="C68" s="217">
        <v>0.70833333333333337</v>
      </c>
      <c r="D68" s="215"/>
      <c r="E68" s="219"/>
      <c r="F68" s="215"/>
      <c r="G68" s="215"/>
      <c r="H68" s="215"/>
    </row>
    <row r="69" spans="2:8">
      <c r="B69" s="222"/>
      <c r="C69" s="217"/>
      <c r="D69" s="216"/>
      <c r="E69" s="220"/>
      <c r="F69" s="216"/>
      <c r="G69" s="216"/>
      <c r="H69" s="216"/>
    </row>
    <row r="71" spans="2:8" ht="20.25" customHeight="1">
      <c r="B71" s="221">
        <f>IF((B54+1) &gt; 52, 1, B54+1)</f>
        <v>35</v>
      </c>
      <c r="C71" s="217">
        <v>0.375</v>
      </c>
      <c r="D71" s="214" t="s">
        <v>574</v>
      </c>
      <c r="E71" s="223" t="s">
        <v>575</v>
      </c>
      <c r="F71" s="214" t="s">
        <v>574</v>
      </c>
      <c r="G71" s="214" t="s">
        <v>596</v>
      </c>
      <c r="H71" s="214" t="s">
        <v>596</v>
      </c>
    </row>
    <row r="72" spans="2:8">
      <c r="B72" s="222"/>
      <c r="C72" s="217"/>
      <c r="D72" s="215"/>
      <c r="E72" s="224"/>
      <c r="F72" s="215"/>
      <c r="G72" s="215"/>
      <c r="H72" s="215"/>
    </row>
    <row r="73" spans="2:8">
      <c r="B73" s="222"/>
      <c r="C73" s="217">
        <v>0.41666666666666669</v>
      </c>
      <c r="D73" s="215"/>
      <c r="E73" s="224"/>
      <c r="F73" s="215"/>
      <c r="G73" s="215"/>
      <c r="H73" s="215"/>
    </row>
    <row r="74" spans="2:8">
      <c r="B74" s="222"/>
      <c r="C74" s="217"/>
      <c r="D74" s="215"/>
      <c r="E74" s="224"/>
      <c r="F74" s="215"/>
      <c r="G74" s="215"/>
      <c r="H74" s="215"/>
    </row>
    <row r="75" spans="2:8">
      <c r="B75" s="222"/>
      <c r="C75" s="217">
        <v>0.45833333333333331</v>
      </c>
      <c r="D75" s="215"/>
      <c r="E75" s="224"/>
      <c r="F75" s="215"/>
      <c r="G75" s="215"/>
      <c r="H75" s="215"/>
    </row>
    <row r="76" spans="2:8">
      <c r="B76" s="222"/>
      <c r="C76" s="217"/>
      <c r="D76" s="215"/>
      <c r="E76" s="224"/>
      <c r="F76" s="215"/>
      <c r="G76" s="215"/>
      <c r="H76" s="215"/>
    </row>
    <row r="77" spans="2:8">
      <c r="B77" s="222"/>
      <c r="C77" s="217">
        <v>0.54166666666666663</v>
      </c>
      <c r="D77" s="215"/>
      <c r="E77" s="224"/>
      <c r="F77" s="215"/>
      <c r="G77" s="215"/>
      <c r="H77" s="215"/>
    </row>
    <row r="78" spans="2:8">
      <c r="B78" s="222"/>
      <c r="C78" s="217"/>
      <c r="D78" s="216"/>
      <c r="E78" s="225"/>
      <c r="F78" s="216"/>
      <c r="G78" s="216"/>
      <c r="H78" s="216"/>
    </row>
    <row r="79" spans="2:8" ht="20.25" customHeight="1">
      <c r="B79" s="222"/>
      <c r="C79" s="217">
        <v>0.58333333333333337</v>
      </c>
      <c r="D79" s="214" t="s">
        <v>574</v>
      </c>
      <c r="E79" s="218" t="s">
        <v>577</v>
      </c>
      <c r="F79" s="214" t="s">
        <v>574</v>
      </c>
      <c r="G79" s="214" t="s">
        <v>596</v>
      </c>
      <c r="H79" s="214" t="s">
        <v>596</v>
      </c>
    </row>
    <row r="80" spans="2:8">
      <c r="B80" s="222"/>
      <c r="C80" s="217"/>
      <c r="D80" s="215"/>
      <c r="E80" s="219"/>
      <c r="F80" s="215"/>
      <c r="G80" s="215"/>
      <c r="H80" s="215"/>
    </row>
    <row r="81" spans="2:8">
      <c r="B81" s="222"/>
      <c r="C81" s="217">
        <v>0.625</v>
      </c>
      <c r="D81" s="215"/>
      <c r="E81" s="219"/>
      <c r="F81" s="215"/>
      <c r="G81" s="215"/>
      <c r="H81" s="215"/>
    </row>
    <row r="82" spans="2:8">
      <c r="B82" s="222"/>
      <c r="C82" s="217"/>
      <c r="D82" s="215"/>
      <c r="E82" s="219"/>
      <c r="F82" s="215"/>
      <c r="G82" s="215"/>
      <c r="H82" s="215"/>
    </row>
    <row r="83" spans="2:8">
      <c r="B83" s="222"/>
      <c r="C83" s="217">
        <v>0.66666666666666663</v>
      </c>
      <c r="D83" s="215"/>
      <c r="E83" s="219"/>
      <c r="F83" s="215"/>
      <c r="G83" s="215"/>
      <c r="H83" s="215"/>
    </row>
    <row r="84" spans="2:8">
      <c r="B84" s="222"/>
      <c r="C84" s="217"/>
      <c r="D84" s="215"/>
      <c r="E84" s="219"/>
      <c r="F84" s="215"/>
      <c r="G84" s="215"/>
      <c r="H84" s="215"/>
    </row>
    <row r="85" spans="2:8">
      <c r="B85" s="222"/>
      <c r="C85" s="217">
        <v>0.70833333333333337</v>
      </c>
      <c r="D85" s="215"/>
      <c r="E85" s="219"/>
      <c r="F85" s="215"/>
      <c r="G85" s="215"/>
      <c r="H85" s="215"/>
    </row>
    <row r="86" spans="2:8">
      <c r="B86" s="222"/>
      <c r="C86" s="217"/>
      <c r="D86" s="216"/>
      <c r="E86" s="220"/>
      <c r="F86" s="216"/>
      <c r="G86" s="216"/>
      <c r="H86" s="216"/>
    </row>
    <row r="88" spans="2:8">
      <c r="D88" s="213" t="s">
        <v>32</v>
      </c>
      <c r="E88" s="213" t="s">
        <v>19</v>
      </c>
      <c r="F88" s="213" t="s">
        <v>35</v>
      </c>
      <c r="G88" s="213" t="s">
        <v>36</v>
      </c>
      <c r="H88" s="213" t="s">
        <v>37</v>
      </c>
    </row>
    <row r="89" spans="2:8">
      <c r="D89" s="213"/>
      <c r="E89" s="213"/>
      <c r="F89" s="213"/>
      <c r="G89" s="213"/>
      <c r="H89" s="213"/>
    </row>
    <row r="90" spans="2:8">
      <c r="D90" s="213"/>
      <c r="E90" s="213"/>
      <c r="F90" s="213"/>
      <c r="G90" s="213"/>
      <c r="H90" s="213"/>
    </row>
    <row r="91" spans="2:8">
      <c r="D91" s="213"/>
      <c r="E91" s="213"/>
      <c r="F91" s="213"/>
      <c r="G91" s="213"/>
      <c r="H91" s="213"/>
    </row>
    <row r="92" spans="2:8">
      <c r="D92" s="213"/>
      <c r="E92" s="213"/>
      <c r="F92" s="213"/>
      <c r="G92" s="213"/>
      <c r="H92" s="213"/>
    </row>
    <row r="93" spans="2:8">
      <c r="D93" s="213"/>
      <c r="E93" s="213"/>
      <c r="F93" s="213"/>
      <c r="G93" s="213"/>
      <c r="H93" s="213"/>
    </row>
    <row r="94" spans="2:8">
      <c r="D94" s="213"/>
      <c r="E94" s="213"/>
      <c r="F94" s="213"/>
      <c r="G94" s="213"/>
      <c r="H94" s="213"/>
    </row>
    <row r="95" spans="2:8">
      <c r="D95" s="213"/>
      <c r="E95" s="213"/>
      <c r="F95" s="213"/>
      <c r="G95" s="213"/>
      <c r="H95" s="213"/>
    </row>
    <row r="96" spans="2:8">
      <c r="D96" s="213" t="s">
        <v>32</v>
      </c>
      <c r="E96" s="213"/>
      <c r="F96" s="213"/>
      <c r="G96" s="213"/>
      <c r="H96" s="213"/>
    </row>
    <row r="97" spans="4:8">
      <c r="D97" s="213"/>
      <c r="E97" s="213"/>
      <c r="F97" s="213"/>
      <c r="G97" s="213"/>
      <c r="H97" s="213"/>
    </row>
    <row r="98" spans="4:8">
      <c r="D98" s="213"/>
      <c r="E98" s="213"/>
      <c r="F98" s="213"/>
      <c r="G98" s="213"/>
      <c r="H98" s="213"/>
    </row>
    <row r="99" spans="4:8">
      <c r="D99" s="213"/>
      <c r="E99" s="213"/>
      <c r="F99" s="213"/>
      <c r="G99" s="213"/>
      <c r="H99" s="213"/>
    </row>
    <row r="100" spans="4:8">
      <c r="D100" s="213"/>
      <c r="E100" s="213"/>
      <c r="F100" s="213"/>
      <c r="G100" s="213"/>
      <c r="H100" s="213"/>
    </row>
    <row r="101" spans="4:8">
      <c r="D101" s="213"/>
      <c r="E101" s="213"/>
      <c r="F101" s="213"/>
      <c r="G101" s="213"/>
      <c r="H101" s="213"/>
    </row>
    <row r="102" spans="4:8">
      <c r="D102" s="213"/>
      <c r="E102" s="213"/>
      <c r="F102" s="213"/>
      <c r="G102" s="213"/>
      <c r="H102" s="213"/>
    </row>
    <row r="103" spans="4:8">
      <c r="D103" s="213"/>
      <c r="E103" s="213"/>
      <c r="F103" s="213"/>
      <c r="G103" s="213"/>
      <c r="H103" s="213"/>
    </row>
    <row r="105" spans="4:8" ht="24">
      <c r="D105" s="28" t="s">
        <v>26</v>
      </c>
      <c r="E105" s="31" t="s">
        <v>33</v>
      </c>
    </row>
    <row r="106" spans="4:8">
      <c r="D106" s="28" t="s">
        <v>34</v>
      </c>
    </row>
  </sheetData>
  <mergeCells count="101">
    <mergeCell ref="B3:B18"/>
    <mergeCell ref="C3:C4"/>
    <mergeCell ref="D3:D10"/>
    <mergeCell ref="E3:E10"/>
    <mergeCell ref="F3:F10"/>
    <mergeCell ref="G3:G10"/>
    <mergeCell ref="C13:C14"/>
    <mergeCell ref="C15:C16"/>
    <mergeCell ref="C17:C18"/>
    <mergeCell ref="H3:H10"/>
    <mergeCell ref="C5:C6"/>
    <mergeCell ref="C7:C8"/>
    <mergeCell ref="C9:C10"/>
    <mergeCell ref="C11:C12"/>
    <mergeCell ref="D11:D18"/>
    <mergeCell ref="E11:E18"/>
    <mergeCell ref="F11:F18"/>
    <mergeCell ref="G11:G18"/>
    <mergeCell ref="H11:H18"/>
    <mergeCell ref="B20:B35"/>
    <mergeCell ref="C20:C21"/>
    <mergeCell ref="D20:D27"/>
    <mergeCell ref="E20:E27"/>
    <mergeCell ref="F20:F27"/>
    <mergeCell ref="G20:G27"/>
    <mergeCell ref="C30:C31"/>
    <mergeCell ref="C32:C33"/>
    <mergeCell ref="C34:C35"/>
    <mergeCell ref="H20:H27"/>
    <mergeCell ref="C22:C23"/>
    <mergeCell ref="C24:C25"/>
    <mergeCell ref="C26:C27"/>
    <mergeCell ref="C28:C29"/>
    <mergeCell ref="D28:D35"/>
    <mergeCell ref="E28:E35"/>
    <mergeCell ref="F28:F35"/>
    <mergeCell ref="G28:G35"/>
    <mergeCell ref="H28:H35"/>
    <mergeCell ref="B37:B52"/>
    <mergeCell ref="C37:C38"/>
    <mergeCell ref="D37:D44"/>
    <mergeCell ref="E37:E44"/>
    <mergeCell ref="F37:F44"/>
    <mergeCell ref="G37:G44"/>
    <mergeCell ref="C47:C48"/>
    <mergeCell ref="C49:C50"/>
    <mergeCell ref="C51:C52"/>
    <mergeCell ref="H37:H44"/>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H54:H61"/>
    <mergeCell ref="C56:C57"/>
    <mergeCell ref="C58:C59"/>
    <mergeCell ref="C60:C61"/>
    <mergeCell ref="C62:C63"/>
    <mergeCell ref="D62:D69"/>
    <mergeCell ref="E62:E69"/>
    <mergeCell ref="F62:F69"/>
    <mergeCell ref="G62:G69"/>
    <mergeCell ref="H62:H69"/>
    <mergeCell ref="B71:B86"/>
    <mergeCell ref="C71:C72"/>
    <mergeCell ref="D71:D78"/>
    <mergeCell ref="E71:E78"/>
    <mergeCell ref="F71:F78"/>
    <mergeCell ref="G71:G78"/>
    <mergeCell ref="C81:C82"/>
    <mergeCell ref="C83:C84"/>
    <mergeCell ref="C85:C86"/>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91528-C26B-430C-AD93-878E7B836EA2}">
  <sheetPr>
    <pageSetUpPr fitToPage="1"/>
  </sheetPr>
  <dimension ref="B1:L106"/>
  <sheetViews>
    <sheetView showGridLines="0" zoomScale="55" zoomScaleNormal="55" workbookViewId="0">
      <pane ySplit="2" topLeftCell="A45" activePane="bottomLeft" state="frozen"/>
      <selection pane="bottomLeft" activeCell="D71" sqref="D71:H86"/>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221">
        <v>26</v>
      </c>
      <c r="C3" s="217">
        <v>0.375</v>
      </c>
      <c r="D3" s="213" t="s">
        <v>503</v>
      </c>
      <c r="E3" s="218" t="s">
        <v>61</v>
      </c>
      <c r="F3" s="214" t="s">
        <v>503</v>
      </c>
      <c r="G3" s="218" t="s">
        <v>504</v>
      </c>
      <c r="H3" s="214" t="s">
        <v>503</v>
      </c>
      <c r="K3" s="26"/>
      <c r="L3" s="26"/>
    </row>
    <row r="4" spans="2:12" s="24" customFormat="1">
      <c r="B4" s="222"/>
      <c r="C4" s="217"/>
      <c r="D4" s="213"/>
      <c r="E4" s="219"/>
      <c r="F4" s="215"/>
      <c r="G4" s="219"/>
      <c r="H4" s="215"/>
      <c r="K4" s="26"/>
      <c r="L4" s="26"/>
    </row>
    <row r="5" spans="2:12" s="24" customFormat="1">
      <c r="B5" s="222"/>
      <c r="C5" s="217">
        <v>0.41666666666666669</v>
      </c>
      <c r="D5" s="213"/>
      <c r="E5" s="219"/>
      <c r="F5" s="215"/>
      <c r="G5" s="219"/>
      <c r="H5" s="215"/>
      <c r="K5" s="26"/>
      <c r="L5" s="26"/>
    </row>
    <row r="6" spans="2:12" s="24" customFormat="1">
      <c r="B6" s="222"/>
      <c r="C6" s="217"/>
      <c r="D6" s="213"/>
      <c r="E6" s="219"/>
      <c r="F6" s="215"/>
      <c r="G6" s="219"/>
      <c r="H6" s="215"/>
      <c r="K6" s="26"/>
      <c r="L6" s="26"/>
    </row>
    <row r="7" spans="2:12" s="24" customFormat="1">
      <c r="B7" s="222"/>
      <c r="C7" s="217">
        <v>0.45833333333333331</v>
      </c>
      <c r="D7" s="213"/>
      <c r="E7" s="219"/>
      <c r="F7" s="215"/>
      <c r="G7" s="219"/>
      <c r="H7" s="215"/>
      <c r="K7" s="26"/>
      <c r="L7" s="26"/>
    </row>
    <row r="8" spans="2:12" s="24" customFormat="1">
      <c r="B8" s="222"/>
      <c r="C8" s="217"/>
      <c r="D8" s="213"/>
      <c r="E8" s="219"/>
      <c r="F8" s="215"/>
      <c r="G8" s="219"/>
      <c r="H8" s="215"/>
      <c r="K8" s="26"/>
      <c r="L8" s="26"/>
    </row>
    <row r="9" spans="2:12" s="24" customFormat="1">
      <c r="B9" s="222"/>
      <c r="C9" s="217">
        <v>0.54166666666666663</v>
      </c>
      <c r="D9" s="213"/>
      <c r="E9" s="219"/>
      <c r="F9" s="215"/>
      <c r="G9" s="219"/>
      <c r="H9" s="215"/>
      <c r="K9" s="26"/>
      <c r="L9" s="26"/>
    </row>
    <row r="10" spans="2:12" s="24" customFormat="1">
      <c r="B10" s="222"/>
      <c r="C10" s="217"/>
      <c r="D10" s="213"/>
      <c r="E10" s="220"/>
      <c r="F10" s="216"/>
      <c r="G10" s="220"/>
      <c r="H10" s="216"/>
      <c r="K10" s="26"/>
      <c r="L10" s="26"/>
    </row>
    <row r="11" spans="2:12" s="24" customFormat="1" ht="20.25" customHeight="1">
      <c r="B11" s="222"/>
      <c r="C11" s="217">
        <v>0.58333333333333337</v>
      </c>
      <c r="D11" s="213" t="s">
        <v>503</v>
      </c>
      <c r="E11" s="218" t="s">
        <v>55</v>
      </c>
      <c r="F11" s="213" t="s">
        <v>503</v>
      </c>
      <c r="G11" s="213" t="s">
        <v>56</v>
      </c>
      <c r="H11" s="213" t="s">
        <v>57</v>
      </c>
      <c r="K11" s="26"/>
      <c r="L11" s="26"/>
    </row>
    <row r="12" spans="2:12" s="24" customFormat="1">
      <c r="B12" s="222"/>
      <c r="C12" s="217"/>
      <c r="D12" s="213"/>
      <c r="E12" s="219"/>
      <c r="F12" s="213"/>
      <c r="G12" s="213"/>
      <c r="H12" s="213"/>
      <c r="K12" s="26"/>
      <c r="L12" s="26"/>
    </row>
    <row r="13" spans="2:12" s="24" customFormat="1">
      <c r="B13" s="222"/>
      <c r="C13" s="217">
        <v>0.625</v>
      </c>
      <c r="D13" s="213"/>
      <c r="E13" s="219"/>
      <c r="F13" s="213"/>
      <c r="G13" s="213"/>
      <c r="H13" s="213"/>
      <c r="K13" s="26"/>
      <c r="L13" s="26"/>
    </row>
    <row r="14" spans="2:12" s="24" customFormat="1">
      <c r="B14" s="222"/>
      <c r="C14" s="217"/>
      <c r="D14" s="213"/>
      <c r="E14" s="219"/>
      <c r="F14" s="213"/>
      <c r="G14" s="213"/>
      <c r="H14" s="213"/>
      <c r="K14" s="26"/>
      <c r="L14" s="26"/>
    </row>
    <row r="15" spans="2:12" s="24" customFormat="1">
      <c r="B15" s="222"/>
      <c r="C15" s="217">
        <v>0.66666666666666663</v>
      </c>
      <c r="D15" s="213"/>
      <c r="E15" s="219"/>
      <c r="F15" s="213"/>
      <c r="G15" s="213"/>
      <c r="H15" s="213"/>
      <c r="K15" s="26"/>
      <c r="L15" s="26"/>
    </row>
    <row r="16" spans="2:12" s="24" customFormat="1">
      <c r="B16" s="222"/>
      <c r="C16" s="217"/>
      <c r="D16" s="213"/>
      <c r="E16" s="219"/>
      <c r="F16" s="213"/>
      <c r="G16" s="213"/>
      <c r="H16" s="213"/>
      <c r="K16" s="26"/>
      <c r="L16" s="26"/>
    </row>
    <row r="17" spans="2:12">
      <c r="B17" s="222"/>
      <c r="C17" s="217">
        <v>0.70833333333333337</v>
      </c>
      <c r="D17" s="213"/>
      <c r="E17" s="219"/>
      <c r="F17" s="213"/>
      <c r="G17" s="213"/>
      <c r="H17" s="213"/>
    </row>
    <row r="18" spans="2:12">
      <c r="B18" s="222"/>
      <c r="C18" s="217"/>
      <c r="D18" s="213"/>
      <c r="E18" s="220"/>
      <c r="F18" s="213"/>
      <c r="G18" s="213"/>
      <c r="H18" s="213"/>
    </row>
    <row r="19" spans="2:12">
      <c r="C19" s="27"/>
      <c r="D19" s="20"/>
      <c r="E19" s="20"/>
      <c r="F19" s="21"/>
      <c r="G19" s="20"/>
      <c r="H19" s="20"/>
    </row>
    <row r="20" spans="2:12" s="24" customFormat="1" ht="21" customHeight="1">
      <c r="B20" s="221">
        <f>B3+1</f>
        <v>27</v>
      </c>
      <c r="C20" s="226">
        <v>0.375</v>
      </c>
      <c r="D20" s="213" t="s">
        <v>503</v>
      </c>
      <c r="E20" s="218" t="s">
        <v>61</v>
      </c>
      <c r="F20" s="214" t="s">
        <v>503</v>
      </c>
      <c r="G20" s="218" t="s">
        <v>504</v>
      </c>
      <c r="H20" s="214" t="s">
        <v>503</v>
      </c>
      <c r="K20" s="26"/>
      <c r="L20" s="26"/>
    </row>
    <row r="21" spans="2:12" s="24" customFormat="1">
      <c r="B21" s="222"/>
      <c r="C21" s="227"/>
      <c r="D21" s="213"/>
      <c r="E21" s="219"/>
      <c r="F21" s="215"/>
      <c r="G21" s="219"/>
      <c r="H21" s="215"/>
      <c r="K21" s="26"/>
      <c r="L21" s="26"/>
    </row>
    <row r="22" spans="2:12" s="24" customFormat="1">
      <c r="B22" s="222"/>
      <c r="C22" s="226">
        <v>0.41666666666666669</v>
      </c>
      <c r="D22" s="213"/>
      <c r="E22" s="219"/>
      <c r="F22" s="215"/>
      <c r="G22" s="219"/>
      <c r="H22" s="215"/>
      <c r="K22" s="26"/>
      <c r="L22" s="26"/>
    </row>
    <row r="23" spans="2:12" s="24" customFormat="1">
      <c r="B23" s="222"/>
      <c r="C23" s="227"/>
      <c r="D23" s="213"/>
      <c r="E23" s="219"/>
      <c r="F23" s="215"/>
      <c r="G23" s="219"/>
      <c r="H23" s="215"/>
      <c r="K23" s="26"/>
      <c r="L23" s="26"/>
    </row>
    <row r="24" spans="2:12" s="24" customFormat="1">
      <c r="B24" s="222"/>
      <c r="C24" s="226">
        <v>0.45833333333333331</v>
      </c>
      <c r="D24" s="213"/>
      <c r="E24" s="219"/>
      <c r="F24" s="215"/>
      <c r="G24" s="219"/>
      <c r="H24" s="215"/>
      <c r="K24" s="26"/>
      <c r="L24" s="26"/>
    </row>
    <row r="25" spans="2:12" s="24" customFormat="1">
      <c r="B25" s="222"/>
      <c r="C25" s="227"/>
      <c r="D25" s="213"/>
      <c r="E25" s="219"/>
      <c r="F25" s="215"/>
      <c r="G25" s="219"/>
      <c r="H25" s="215"/>
      <c r="K25" s="26"/>
      <c r="L25" s="26"/>
    </row>
    <row r="26" spans="2:12" s="24" customFormat="1">
      <c r="B26" s="222"/>
      <c r="C26" s="226">
        <v>0.54166666666666663</v>
      </c>
      <c r="D26" s="213"/>
      <c r="E26" s="219"/>
      <c r="F26" s="215"/>
      <c r="G26" s="219"/>
      <c r="H26" s="215"/>
      <c r="K26" s="26"/>
      <c r="L26" s="26"/>
    </row>
    <row r="27" spans="2:12" s="24" customFormat="1">
      <c r="B27" s="222"/>
      <c r="C27" s="227"/>
      <c r="D27" s="213"/>
      <c r="E27" s="220"/>
      <c r="F27" s="216"/>
      <c r="G27" s="220"/>
      <c r="H27" s="216"/>
      <c r="K27" s="26"/>
      <c r="L27" s="26"/>
    </row>
    <row r="28" spans="2:12" s="24" customFormat="1" ht="20.25" customHeight="1">
      <c r="B28" s="222"/>
      <c r="C28" s="226">
        <v>0.58333333333333337</v>
      </c>
      <c r="D28" s="213" t="s">
        <v>503</v>
      </c>
      <c r="E28" s="218" t="s">
        <v>55</v>
      </c>
      <c r="F28" s="213" t="s">
        <v>56</v>
      </c>
      <c r="G28" s="214" t="s">
        <v>503</v>
      </c>
      <c r="H28" s="213" t="s">
        <v>57</v>
      </c>
      <c r="K28" s="26"/>
      <c r="L28" s="26"/>
    </row>
    <row r="29" spans="2:12" s="24" customFormat="1">
      <c r="B29" s="222"/>
      <c r="C29" s="227"/>
      <c r="D29" s="213"/>
      <c r="E29" s="219"/>
      <c r="F29" s="213"/>
      <c r="G29" s="215"/>
      <c r="H29" s="213"/>
      <c r="K29" s="26"/>
      <c r="L29" s="26"/>
    </row>
    <row r="30" spans="2:12" s="24" customFormat="1">
      <c r="B30" s="222"/>
      <c r="C30" s="226">
        <v>0.625</v>
      </c>
      <c r="D30" s="213"/>
      <c r="E30" s="219"/>
      <c r="F30" s="213"/>
      <c r="G30" s="215"/>
      <c r="H30" s="213"/>
      <c r="K30" s="26"/>
      <c r="L30" s="26"/>
    </row>
    <row r="31" spans="2:12" s="24" customFormat="1">
      <c r="B31" s="222"/>
      <c r="C31" s="227"/>
      <c r="D31" s="213"/>
      <c r="E31" s="219"/>
      <c r="F31" s="213"/>
      <c r="G31" s="215"/>
      <c r="H31" s="213"/>
      <c r="K31" s="26"/>
      <c r="L31" s="26"/>
    </row>
    <row r="32" spans="2:12" s="24" customFormat="1">
      <c r="B32" s="222"/>
      <c r="C32" s="226">
        <v>0.66666666666666663</v>
      </c>
      <c r="D32" s="213"/>
      <c r="E32" s="219"/>
      <c r="F32" s="213"/>
      <c r="G32" s="215"/>
      <c r="H32" s="213"/>
      <c r="K32" s="26"/>
      <c r="L32" s="26"/>
    </row>
    <row r="33" spans="2:12" s="24" customFormat="1">
      <c r="B33" s="222"/>
      <c r="C33" s="227"/>
      <c r="D33" s="213"/>
      <c r="E33" s="219"/>
      <c r="F33" s="213"/>
      <c r="G33" s="215"/>
      <c r="H33" s="213"/>
      <c r="K33" s="26"/>
      <c r="L33" s="26"/>
    </row>
    <row r="34" spans="2:12">
      <c r="B34" s="222"/>
      <c r="C34" s="226">
        <v>0.70833333333333337</v>
      </c>
      <c r="D34" s="213"/>
      <c r="E34" s="219"/>
      <c r="F34" s="213"/>
      <c r="G34" s="215"/>
      <c r="H34" s="213"/>
    </row>
    <row r="35" spans="2:12">
      <c r="B35" s="222"/>
      <c r="C35" s="227"/>
      <c r="D35" s="213"/>
      <c r="E35" s="220"/>
      <c r="F35" s="213"/>
      <c r="G35" s="216"/>
      <c r="H35" s="213"/>
    </row>
    <row r="37" spans="2:12" ht="20.25" customHeight="1">
      <c r="B37" s="221">
        <f>B20+1</f>
        <v>28</v>
      </c>
      <c r="C37" s="217">
        <v>0.375</v>
      </c>
      <c r="D37" s="213" t="s">
        <v>503</v>
      </c>
      <c r="E37" s="218" t="s">
        <v>61</v>
      </c>
      <c r="F37" s="218" t="s">
        <v>533</v>
      </c>
      <c r="G37" s="218" t="s">
        <v>533</v>
      </c>
      <c r="H37" s="218" t="s">
        <v>533</v>
      </c>
    </row>
    <row r="38" spans="2:12">
      <c r="B38" s="222"/>
      <c r="C38" s="217"/>
      <c r="D38" s="213"/>
      <c r="E38" s="219"/>
      <c r="F38" s="219"/>
      <c r="G38" s="219"/>
      <c r="H38" s="219"/>
    </row>
    <row r="39" spans="2:12">
      <c r="B39" s="222"/>
      <c r="C39" s="217">
        <v>0.41666666666666669</v>
      </c>
      <c r="D39" s="213"/>
      <c r="E39" s="219"/>
      <c r="F39" s="219"/>
      <c r="G39" s="219"/>
      <c r="H39" s="219"/>
    </row>
    <row r="40" spans="2:12">
      <c r="B40" s="222"/>
      <c r="C40" s="217"/>
      <c r="D40" s="213"/>
      <c r="E40" s="219"/>
      <c r="F40" s="219"/>
      <c r="G40" s="219"/>
      <c r="H40" s="219"/>
    </row>
    <row r="41" spans="2:12">
      <c r="B41" s="222"/>
      <c r="C41" s="217">
        <v>0.45833333333333331</v>
      </c>
      <c r="D41" s="213"/>
      <c r="E41" s="219"/>
      <c r="F41" s="219"/>
      <c r="G41" s="219"/>
      <c r="H41" s="219"/>
    </row>
    <row r="42" spans="2:12">
      <c r="B42" s="222"/>
      <c r="C42" s="217"/>
      <c r="D42" s="213"/>
      <c r="E42" s="219"/>
      <c r="F42" s="219"/>
      <c r="G42" s="219"/>
      <c r="H42" s="219"/>
    </row>
    <row r="43" spans="2:12">
      <c r="B43" s="222"/>
      <c r="C43" s="217">
        <v>0.54166666666666663</v>
      </c>
      <c r="D43" s="213"/>
      <c r="E43" s="219"/>
      <c r="F43" s="219"/>
      <c r="G43" s="219"/>
      <c r="H43" s="219"/>
    </row>
    <row r="44" spans="2:12">
      <c r="B44" s="222"/>
      <c r="C44" s="217"/>
      <c r="D44" s="213"/>
      <c r="E44" s="220"/>
      <c r="F44" s="220"/>
      <c r="G44" s="220"/>
      <c r="H44" s="220"/>
    </row>
    <row r="45" spans="2:12" ht="20.25" customHeight="1">
      <c r="B45" s="222"/>
      <c r="C45" s="217">
        <v>0.58333333333333337</v>
      </c>
      <c r="D45" s="213" t="s">
        <v>503</v>
      </c>
      <c r="E45" s="218" t="s">
        <v>55</v>
      </c>
      <c r="F45" s="218" t="s">
        <v>533</v>
      </c>
      <c r="G45" s="218" t="s">
        <v>533</v>
      </c>
      <c r="H45" s="218" t="s">
        <v>533</v>
      </c>
    </row>
    <row r="46" spans="2:12">
      <c r="B46" s="222"/>
      <c r="C46" s="217"/>
      <c r="D46" s="213"/>
      <c r="E46" s="219"/>
      <c r="F46" s="219"/>
      <c r="G46" s="219"/>
      <c r="H46" s="219"/>
    </row>
    <row r="47" spans="2:12">
      <c r="B47" s="222"/>
      <c r="C47" s="217">
        <v>0.625</v>
      </c>
      <c r="D47" s="213"/>
      <c r="E47" s="219"/>
      <c r="F47" s="219"/>
      <c r="G47" s="219"/>
      <c r="H47" s="219"/>
    </row>
    <row r="48" spans="2:12">
      <c r="B48" s="222"/>
      <c r="C48" s="217"/>
      <c r="D48" s="213"/>
      <c r="E48" s="219"/>
      <c r="F48" s="219"/>
      <c r="G48" s="219"/>
      <c r="H48" s="219"/>
    </row>
    <row r="49" spans="2:8">
      <c r="B49" s="222"/>
      <c r="C49" s="217">
        <v>0.66666666666666663</v>
      </c>
      <c r="D49" s="213"/>
      <c r="E49" s="219"/>
      <c r="F49" s="219"/>
      <c r="G49" s="219"/>
      <c r="H49" s="219"/>
    </row>
    <row r="50" spans="2:8">
      <c r="B50" s="222"/>
      <c r="C50" s="217"/>
      <c r="D50" s="213"/>
      <c r="E50" s="219"/>
      <c r="F50" s="219"/>
      <c r="G50" s="219"/>
      <c r="H50" s="219"/>
    </row>
    <row r="51" spans="2:8">
      <c r="B51" s="222"/>
      <c r="C51" s="217">
        <v>0.70833333333333337</v>
      </c>
      <c r="D51" s="213"/>
      <c r="E51" s="219"/>
      <c r="F51" s="219"/>
      <c r="G51" s="219"/>
      <c r="H51" s="219"/>
    </row>
    <row r="52" spans="2:8">
      <c r="B52" s="222"/>
      <c r="C52" s="217"/>
      <c r="D52" s="213"/>
      <c r="E52" s="220"/>
      <c r="F52" s="220"/>
      <c r="G52" s="220"/>
      <c r="H52" s="220"/>
    </row>
    <row r="54" spans="2:8" ht="20.25" customHeight="1">
      <c r="B54" s="221">
        <f>B37+1</f>
        <v>29</v>
      </c>
      <c r="C54" s="217">
        <v>0.375</v>
      </c>
      <c r="D54" s="213" t="s">
        <v>503</v>
      </c>
      <c r="E54" s="218" t="s">
        <v>61</v>
      </c>
      <c r="F54" s="214" t="s">
        <v>503</v>
      </c>
      <c r="G54" s="218" t="s">
        <v>504</v>
      </c>
      <c r="H54" s="214" t="s">
        <v>503</v>
      </c>
    </row>
    <row r="55" spans="2:8">
      <c r="B55" s="222"/>
      <c r="C55" s="217"/>
      <c r="D55" s="213"/>
      <c r="E55" s="219"/>
      <c r="F55" s="215"/>
      <c r="G55" s="219"/>
      <c r="H55" s="215"/>
    </row>
    <row r="56" spans="2:8">
      <c r="B56" s="222"/>
      <c r="C56" s="217">
        <v>0.41666666666666669</v>
      </c>
      <c r="D56" s="213"/>
      <c r="E56" s="219"/>
      <c r="F56" s="215"/>
      <c r="G56" s="219"/>
      <c r="H56" s="215"/>
    </row>
    <row r="57" spans="2:8">
      <c r="B57" s="222"/>
      <c r="C57" s="217"/>
      <c r="D57" s="213"/>
      <c r="E57" s="219"/>
      <c r="F57" s="215"/>
      <c r="G57" s="219"/>
      <c r="H57" s="215"/>
    </row>
    <row r="58" spans="2:8">
      <c r="B58" s="222"/>
      <c r="C58" s="217">
        <v>0.45833333333333331</v>
      </c>
      <c r="D58" s="213"/>
      <c r="E58" s="219"/>
      <c r="F58" s="215"/>
      <c r="G58" s="219"/>
      <c r="H58" s="215"/>
    </row>
    <row r="59" spans="2:8">
      <c r="B59" s="222"/>
      <c r="C59" s="217"/>
      <c r="D59" s="213"/>
      <c r="E59" s="219"/>
      <c r="F59" s="215"/>
      <c r="G59" s="219"/>
      <c r="H59" s="215"/>
    </row>
    <row r="60" spans="2:8">
      <c r="B60" s="222"/>
      <c r="C60" s="217">
        <v>0.54166666666666663</v>
      </c>
      <c r="D60" s="213"/>
      <c r="E60" s="219"/>
      <c r="F60" s="215"/>
      <c r="G60" s="219"/>
      <c r="H60" s="215"/>
    </row>
    <row r="61" spans="2:8">
      <c r="B61" s="222"/>
      <c r="C61" s="217"/>
      <c r="D61" s="213"/>
      <c r="E61" s="220"/>
      <c r="F61" s="216"/>
      <c r="G61" s="220"/>
      <c r="H61" s="216"/>
    </row>
    <row r="62" spans="2:8" ht="20.25" customHeight="1">
      <c r="B62" s="222"/>
      <c r="C62" s="217">
        <v>0.58333333333333337</v>
      </c>
      <c r="D62" s="213" t="s">
        <v>503</v>
      </c>
      <c r="E62" s="218" t="s">
        <v>55</v>
      </c>
      <c r="F62" s="213" t="s">
        <v>503</v>
      </c>
      <c r="G62" s="214" t="s">
        <v>503</v>
      </c>
      <c r="H62" s="214" t="s">
        <v>503</v>
      </c>
    </row>
    <row r="63" spans="2:8">
      <c r="B63" s="222"/>
      <c r="C63" s="217"/>
      <c r="D63" s="213"/>
      <c r="E63" s="219"/>
      <c r="F63" s="213"/>
      <c r="G63" s="215"/>
      <c r="H63" s="215"/>
    </row>
    <row r="64" spans="2:8">
      <c r="B64" s="222"/>
      <c r="C64" s="217">
        <v>0.625</v>
      </c>
      <c r="D64" s="213"/>
      <c r="E64" s="219"/>
      <c r="F64" s="213"/>
      <c r="G64" s="215"/>
      <c r="H64" s="215"/>
    </row>
    <row r="65" spans="2:8">
      <c r="B65" s="222"/>
      <c r="C65" s="217"/>
      <c r="D65" s="213"/>
      <c r="E65" s="219"/>
      <c r="F65" s="213"/>
      <c r="G65" s="215"/>
      <c r="H65" s="215"/>
    </row>
    <row r="66" spans="2:8">
      <c r="B66" s="222"/>
      <c r="C66" s="217">
        <v>0.66666666666666663</v>
      </c>
      <c r="D66" s="213"/>
      <c r="E66" s="219"/>
      <c r="F66" s="213"/>
      <c r="G66" s="215"/>
      <c r="H66" s="215"/>
    </row>
    <row r="67" spans="2:8">
      <c r="B67" s="222"/>
      <c r="C67" s="217"/>
      <c r="D67" s="213"/>
      <c r="E67" s="219"/>
      <c r="F67" s="213"/>
      <c r="G67" s="215"/>
      <c r="H67" s="215"/>
    </row>
    <row r="68" spans="2:8">
      <c r="B68" s="222"/>
      <c r="C68" s="217">
        <v>0.70833333333333337</v>
      </c>
      <c r="D68" s="213"/>
      <c r="E68" s="219"/>
      <c r="F68" s="213"/>
      <c r="G68" s="215"/>
      <c r="H68" s="215"/>
    </row>
    <row r="69" spans="2:8">
      <c r="B69" s="222"/>
      <c r="C69" s="217"/>
      <c r="D69" s="213"/>
      <c r="E69" s="220"/>
      <c r="F69" s="213"/>
      <c r="G69" s="216"/>
      <c r="H69" s="216"/>
    </row>
    <row r="71" spans="2:8" ht="20.25" customHeight="1">
      <c r="B71" s="221">
        <f>IF((B54+1) &gt; 52, 1, B54+1)</f>
        <v>30</v>
      </c>
      <c r="C71" s="217">
        <v>0.375</v>
      </c>
      <c r="D71" s="214" t="s">
        <v>574</v>
      </c>
      <c r="E71" s="223" t="s">
        <v>575</v>
      </c>
      <c r="F71" s="214" t="s">
        <v>574</v>
      </c>
      <c r="G71" s="218" t="s">
        <v>576</v>
      </c>
      <c r="H71" s="214" t="s">
        <v>574</v>
      </c>
    </row>
    <row r="72" spans="2:8">
      <c r="B72" s="222"/>
      <c r="C72" s="217"/>
      <c r="D72" s="215"/>
      <c r="E72" s="224"/>
      <c r="F72" s="215"/>
      <c r="G72" s="219"/>
      <c r="H72" s="215"/>
    </row>
    <row r="73" spans="2:8">
      <c r="B73" s="222"/>
      <c r="C73" s="217">
        <v>0.41666666666666669</v>
      </c>
      <c r="D73" s="215"/>
      <c r="E73" s="224"/>
      <c r="F73" s="215"/>
      <c r="G73" s="219"/>
      <c r="H73" s="215"/>
    </row>
    <row r="74" spans="2:8">
      <c r="B74" s="222"/>
      <c r="C74" s="217"/>
      <c r="D74" s="215"/>
      <c r="E74" s="224"/>
      <c r="F74" s="215"/>
      <c r="G74" s="219"/>
      <c r="H74" s="215"/>
    </row>
    <row r="75" spans="2:8">
      <c r="B75" s="222"/>
      <c r="C75" s="217">
        <v>0.45833333333333331</v>
      </c>
      <c r="D75" s="215"/>
      <c r="E75" s="224"/>
      <c r="F75" s="215"/>
      <c r="G75" s="219"/>
      <c r="H75" s="215"/>
    </row>
    <row r="76" spans="2:8">
      <c r="B76" s="222"/>
      <c r="C76" s="217"/>
      <c r="D76" s="215"/>
      <c r="E76" s="224"/>
      <c r="F76" s="215"/>
      <c r="G76" s="219"/>
      <c r="H76" s="215"/>
    </row>
    <row r="77" spans="2:8">
      <c r="B77" s="222"/>
      <c r="C77" s="217">
        <v>0.54166666666666663</v>
      </c>
      <c r="D77" s="215"/>
      <c r="E77" s="224"/>
      <c r="F77" s="215"/>
      <c r="G77" s="219"/>
      <c r="H77" s="215"/>
    </row>
    <row r="78" spans="2:8">
      <c r="B78" s="222"/>
      <c r="C78" s="217"/>
      <c r="D78" s="216"/>
      <c r="E78" s="225"/>
      <c r="F78" s="216"/>
      <c r="G78" s="220"/>
      <c r="H78" s="216"/>
    </row>
    <row r="79" spans="2:8" ht="20.25" customHeight="1">
      <c r="B79" s="222"/>
      <c r="C79" s="217">
        <v>0.58333333333333337</v>
      </c>
      <c r="D79" s="214" t="s">
        <v>574</v>
      </c>
      <c r="E79" s="218" t="s">
        <v>577</v>
      </c>
      <c r="F79" s="214" t="s">
        <v>574</v>
      </c>
      <c r="G79" s="214" t="s">
        <v>574</v>
      </c>
      <c r="H79" s="214" t="s">
        <v>574</v>
      </c>
    </row>
    <row r="80" spans="2:8">
      <c r="B80" s="222"/>
      <c r="C80" s="217"/>
      <c r="D80" s="215"/>
      <c r="E80" s="219"/>
      <c r="F80" s="215"/>
      <c r="G80" s="215"/>
      <c r="H80" s="215"/>
    </row>
    <row r="81" spans="2:8">
      <c r="B81" s="222"/>
      <c r="C81" s="217">
        <v>0.625</v>
      </c>
      <c r="D81" s="215"/>
      <c r="E81" s="219"/>
      <c r="F81" s="215"/>
      <c r="G81" s="215"/>
      <c r="H81" s="215"/>
    </row>
    <row r="82" spans="2:8">
      <c r="B82" s="222"/>
      <c r="C82" s="217"/>
      <c r="D82" s="215"/>
      <c r="E82" s="219"/>
      <c r="F82" s="215"/>
      <c r="G82" s="215"/>
      <c r="H82" s="215"/>
    </row>
    <row r="83" spans="2:8">
      <c r="B83" s="222"/>
      <c r="C83" s="217">
        <v>0.66666666666666663</v>
      </c>
      <c r="D83" s="215"/>
      <c r="E83" s="219"/>
      <c r="F83" s="215"/>
      <c r="G83" s="215"/>
      <c r="H83" s="215"/>
    </row>
    <row r="84" spans="2:8">
      <c r="B84" s="222"/>
      <c r="C84" s="217"/>
      <c r="D84" s="215"/>
      <c r="E84" s="219"/>
      <c r="F84" s="215"/>
      <c r="G84" s="215"/>
      <c r="H84" s="215"/>
    </row>
    <row r="85" spans="2:8">
      <c r="B85" s="222"/>
      <c r="C85" s="217">
        <v>0.70833333333333337</v>
      </c>
      <c r="D85" s="215"/>
      <c r="E85" s="219"/>
      <c r="F85" s="215"/>
      <c r="G85" s="215"/>
      <c r="H85" s="215"/>
    </row>
    <row r="86" spans="2:8">
      <c r="B86" s="222"/>
      <c r="C86" s="217"/>
      <c r="D86" s="216"/>
      <c r="E86" s="220"/>
      <c r="F86" s="216"/>
      <c r="G86" s="216"/>
      <c r="H86" s="216"/>
    </row>
    <row r="88" spans="2:8">
      <c r="D88" s="213" t="s">
        <v>32</v>
      </c>
      <c r="E88" s="213" t="s">
        <v>19</v>
      </c>
      <c r="F88" s="213" t="s">
        <v>35</v>
      </c>
      <c r="G88" s="213" t="s">
        <v>36</v>
      </c>
      <c r="H88" s="213" t="s">
        <v>37</v>
      </c>
    </row>
    <row r="89" spans="2:8">
      <c r="D89" s="213"/>
      <c r="E89" s="213"/>
      <c r="F89" s="213"/>
      <c r="G89" s="213"/>
      <c r="H89" s="213"/>
    </row>
    <row r="90" spans="2:8">
      <c r="D90" s="213"/>
      <c r="E90" s="213"/>
      <c r="F90" s="213"/>
      <c r="G90" s="213"/>
      <c r="H90" s="213"/>
    </row>
    <row r="91" spans="2:8">
      <c r="D91" s="213"/>
      <c r="E91" s="213"/>
      <c r="F91" s="213"/>
      <c r="G91" s="213"/>
      <c r="H91" s="213"/>
    </row>
    <row r="92" spans="2:8">
      <c r="D92" s="213"/>
      <c r="E92" s="213"/>
      <c r="F92" s="213"/>
      <c r="G92" s="213"/>
      <c r="H92" s="213"/>
    </row>
    <row r="93" spans="2:8">
      <c r="D93" s="213"/>
      <c r="E93" s="213"/>
      <c r="F93" s="213"/>
      <c r="G93" s="213"/>
      <c r="H93" s="213"/>
    </row>
    <row r="94" spans="2:8">
      <c r="D94" s="213"/>
      <c r="E94" s="213"/>
      <c r="F94" s="213"/>
      <c r="G94" s="213"/>
      <c r="H94" s="213"/>
    </row>
    <row r="95" spans="2:8">
      <c r="D95" s="213"/>
      <c r="E95" s="213"/>
      <c r="F95" s="213"/>
      <c r="G95" s="213"/>
      <c r="H95" s="213"/>
    </row>
    <row r="96" spans="2:8">
      <c r="D96" s="213" t="s">
        <v>32</v>
      </c>
      <c r="E96" s="213"/>
      <c r="F96" s="213"/>
      <c r="G96" s="213"/>
      <c r="H96" s="213"/>
    </row>
    <row r="97" spans="4:8">
      <c r="D97" s="213"/>
      <c r="E97" s="213"/>
      <c r="F97" s="213"/>
      <c r="G97" s="213"/>
      <c r="H97" s="213"/>
    </row>
    <row r="98" spans="4:8">
      <c r="D98" s="213"/>
      <c r="E98" s="213"/>
      <c r="F98" s="213"/>
      <c r="G98" s="213"/>
      <c r="H98" s="213"/>
    </row>
    <row r="99" spans="4:8">
      <c r="D99" s="213"/>
      <c r="E99" s="213"/>
      <c r="F99" s="213"/>
      <c r="G99" s="213"/>
      <c r="H99" s="213"/>
    </row>
    <row r="100" spans="4:8">
      <c r="D100" s="213"/>
      <c r="E100" s="213"/>
      <c r="F100" s="213"/>
      <c r="G100" s="213"/>
      <c r="H100" s="213"/>
    </row>
    <row r="101" spans="4:8">
      <c r="D101" s="213"/>
      <c r="E101" s="213"/>
      <c r="F101" s="213"/>
      <c r="G101" s="213"/>
      <c r="H101" s="213"/>
    </row>
    <row r="102" spans="4:8">
      <c r="D102" s="213"/>
      <c r="E102" s="213"/>
      <c r="F102" s="213"/>
      <c r="G102" s="213"/>
      <c r="H102" s="213"/>
    </row>
    <row r="103" spans="4:8">
      <c r="D103" s="213"/>
      <c r="E103" s="213"/>
      <c r="F103" s="213"/>
      <c r="G103" s="213"/>
      <c r="H103" s="213"/>
    </row>
    <row r="105" spans="4:8" ht="24">
      <c r="D105" s="28" t="s">
        <v>26</v>
      </c>
      <c r="E105" s="31" t="s">
        <v>33</v>
      </c>
    </row>
    <row r="106" spans="4:8">
      <c r="D106" s="28" t="s">
        <v>34</v>
      </c>
    </row>
  </sheetData>
  <mergeCells count="101">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 ref="B71:B86"/>
    <mergeCell ref="C71:C72"/>
    <mergeCell ref="D71:D78"/>
    <mergeCell ref="E71:E78"/>
    <mergeCell ref="F71:F78"/>
    <mergeCell ref="G71:G78"/>
    <mergeCell ref="C81:C82"/>
    <mergeCell ref="C83:C84"/>
    <mergeCell ref="C85:C86"/>
    <mergeCell ref="H54:H61"/>
    <mergeCell ref="C56:C57"/>
    <mergeCell ref="C58:C59"/>
    <mergeCell ref="C60:C61"/>
    <mergeCell ref="C62:C63"/>
    <mergeCell ref="D62:D69"/>
    <mergeCell ref="E62:E69"/>
    <mergeCell ref="F62:F69"/>
    <mergeCell ref="G62:G69"/>
    <mergeCell ref="H62:H69"/>
    <mergeCell ref="B54:B69"/>
    <mergeCell ref="C54:C55"/>
    <mergeCell ref="D54:D61"/>
    <mergeCell ref="E54:E61"/>
    <mergeCell ref="F54:F61"/>
    <mergeCell ref="G54:G61"/>
    <mergeCell ref="C64:C65"/>
    <mergeCell ref="C66:C67"/>
    <mergeCell ref="C68:C69"/>
    <mergeCell ref="H37:H44"/>
    <mergeCell ref="C39:C40"/>
    <mergeCell ref="C41:C42"/>
    <mergeCell ref="C43:C44"/>
    <mergeCell ref="C45:C46"/>
    <mergeCell ref="D45:D52"/>
    <mergeCell ref="E45:E52"/>
    <mergeCell ref="F45:F52"/>
    <mergeCell ref="G45:G52"/>
    <mergeCell ref="H45:H52"/>
    <mergeCell ref="B37:B52"/>
    <mergeCell ref="C37:C38"/>
    <mergeCell ref="D37:D44"/>
    <mergeCell ref="E37:E44"/>
    <mergeCell ref="F37:F44"/>
    <mergeCell ref="G37:G44"/>
    <mergeCell ref="C47:C48"/>
    <mergeCell ref="C49:C50"/>
    <mergeCell ref="C51:C52"/>
    <mergeCell ref="H20:H27"/>
    <mergeCell ref="C22:C23"/>
    <mergeCell ref="C24:C25"/>
    <mergeCell ref="C26:C27"/>
    <mergeCell ref="C28:C29"/>
    <mergeCell ref="D28:D35"/>
    <mergeCell ref="E28:E35"/>
    <mergeCell ref="F28:F35"/>
    <mergeCell ref="G28:G35"/>
    <mergeCell ref="H28:H35"/>
    <mergeCell ref="B20:B35"/>
    <mergeCell ref="C20:C21"/>
    <mergeCell ref="D20:D27"/>
    <mergeCell ref="E20:E27"/>
    <mergeCell ref="F20:F27"/>
    <mergeCell ref="G20:G27"/>
    <mergeCell ref="C30:C31"/>
    <mergeCell ref="C32:C33"/>
    <mergeCell ref="C34:C35"/>
    <mergeCell ref="H3:H10"/>
    <mergeCell ref="C5:C6"/>
    <mergeCell ref="C7:C8"/>
    <mergeCell ref="C9:C10"/>
    <mergeCell ref="C11:C12"/>
    <mergeCell ref="D11:D18"/>
    <mergeCell ref="E11:E18"/>
    <mergeCell ref="F11:F18"/>
    <mergeCell ref="G11:G18"/>
    <mergeCell ref="H11:H18"/>
    <mergeCell ref="B3:B18"/>
    <mergeCell ref="C3:C4"/>
    <mergeCell ref="D3:D10"/>
    <mergeCell ref="E3:E10"/>
    <mergeCell ref="F3:F10"/>
    <mergeCell ref="G3:G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CA83D-EEA5-466F-8275-7AA30992F107}">
  <sheetPr>
    <pageSetUpPr fitToPage="1"/>
  </sheetPr>
  <dimension ref="B1:L106"/>
  <sheetViews>
    <sheetView showGridLines="0" zoomScale="55" zoomScaleNormal="55" workbookViewId="0">
      <pane ySplit="2" topLeftCell="A3" activePane="bottomLeft" state="frozen"/>
      <selection pane="bottomLeft" activeCell="A3" sqref="A3"/>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221">
        <v>22</v>
      </c>
      <c r="C3" s="217">
        <v>0.375</v>
      </c>
      <c r="D3" s="213" t="s">
        <v>52</v>
      </c>
      <c r="E3" s="218" t="s">
        <v>61</v>
      </c>
      <c r="F3" s="213" t="s">
        <v>52</v>
      </c>
      <c r="G3" s="213" t="s">
        <v>52</v>
      </c>
      <c r="H3" s="213" t="s">
        <v>52</v>
      </c>
      <c r="K3" s="26"/>
      <c r="L3" s="26"/>
    </row>
    <row r="4" spans="2:12" s="24" customFormat="1">
      <c r="B4" s="222"/>
      <c r="C4" s="217"/>
      <c r="D4" s="213"/>
      <c r="E4" s="219"/>
      <c r="F4" s="213"/>
      <c r="G4" s="213"/>
      <c r="H4" s="213"/>
      <c r="K4" s="26"/>
      <c r="L4" s="26"/>
    </row>
    <row r="5" spans="2:12" s="24" customFormat="1">
      <c r="B5" s="222"/>
      <c r="C5" s="217">
        <v>0.41666666666666669</v>
      </c>
      <c r="D5" s="213"/>
      <c r="E5" s="219"/>
      <c r="F5" s="213"/>
      <c r="G5" s="213"/>
      <c r="H5" s="213"/>
      <c r="K5" s="26"/>
      <c r="L5" s="26"/>
    </row>
    <row r="6" spans="2:12" s="24" customFormat="1">
      <c r="B6" s="222"/>
      <c r="C6" s="217"/>
      <c r="D6" s="213"/>
      <c r="E6" s="219"/>
      <c r="F6" s="213"/>
      <c r="G6" s="213"/>
      <c r="H6" s="213"/>
      <c r="K6" s="26"/>
      <c r="L6" s="26"/>
    </row>
    <row r="7" spans="2:12" s="24" customFormat="1">
      <c r="B7" s="222"/>
      <c r="C7" s="217">
        <v>0.45833333333333331</v>
      </c>
      <c r="D7" s="213"/>
      <c r="E7" s="219"/>
      <c r="F7" s="213"/>
      <c r="G7" s="213"/>
      <c r="H7" s="213"/>
      <c r="K7" s="26"/>
      <c r="L7" s="26"/>
    </row>
    <row r="8" spans="2:12" s="24" customFormat="1">
      <c r="B8" s="222"/>
      <c r="C8" s="217"/>
      <c r="D8" s="213"/>
      <c r="E8" s="219"/>
      <c r="F8" s="213"/>
      <c r="G8" s="213"/>
      <c r="H8" s="213"/>
      <c r="K8" s="26"/>
      <c r="L8" s="26"/>
    </row>
    <row r="9" spans="2:12" s="24" customFormat="1">
      <c r="B9" s="222"/>
      <c r="C9" s="217">
        <v>0.54166666666666663</v>
      </c>
      <c r="D9" s="213"/>
      <c r="E9" s="219"/>
      <c r="F9" s="213"/>
      <c r="G9" s="213"/>
      <c r="H9" s="213"/>
      <c r="K9" s="26"/>
      <c r="L9" s="26"/>
    </row>
    <row r="10" spans="2:12" s="24" customFormat="1">
      <c r="B10" s="222"/>
      <c r="C10" s="217"/>
      <c r="D10" s="213"/>
      <c r="E10" s="220"/>
      <c r="F10" s="213"/>
      <c r="G10" s="213"/>
      <c r="H10" s="213"/>
      <c r="K10" s="26"/>
      <c r="L10" s="26"/>
    </row>
    <row r="11" spans="2:12" s="24" customFormat="1" ht="20.25" customHeight="1">
      <c r="B11" s="222"/>
      <c r="C11" s="217">
        <v>0.58333333333333337</v>
      </c>
      <c r="D11" s="213" t="s">
        <v>52</v>
      </c>
      <c r="E11" s="218" t="s">
        <v>55</v>
      </c>
      <c r="F11" s="213" t="s">
        <v>52</v>
      </c>
      <c r="G11" s="213" t="s">
        <v>56</v>
      </c>
      <c r="H11" s="213" t="s">
        <v>57</v>
      </c>
      <c r="K11" s="26"/>
      <c r="L11" s="26"/>
    </row>
    <row r="12" spans="2:12" s="24" customFormat="1">
      <c r="B12" s="222"/>
      <c r="C12" s="217"/>
      <c r="D12" s="213"/>
      <c r="E12" s="219"/>
      <c r="F12" s="213"/>
      <c r="G12" s="213"/>
      <c r="H12" s="213"/>
      <c r="K12" s="26"/>
      <c r="L12" s="26"/>
    </row>
    <row r="13" spans="2:12" s="24" customFormat="1">
      <c r="B13" s="222"/>
      <c r="C13" s="217">
        <v>0.625</v>
      </c>
      <c r="D13" s="213"/>
      <c r="E13" s="219"/>
      <c r="F13" s="213"/>
      <c r="G13" s="213"/>
      <c r="H13" s="213"/>
      <c r="K13" s="26"/>
      <c r="L13" s="26"/>
    </row>
    <row r="14" spans="2:12" s="24" customFormat="1">
      <c r="B14" s="222"/>
      <c r="C14" s="217"/>
      <c r="D14" s="213"/>
      <c r="E14" s="219"/>
      <c r="F14" s="213"/>
      <c r="G14" s="213"/>
      <c r="H14" s="213"/>
      <c r="K14" s="26"/>
      <c r="L14" s="26"/>
    </row>
    <row r="15" spans="2:12" s="24" customFormat="1">
      <c r="B15" s="222"/>
      <c r="C15" s="217">
        <v>0.66666666666666663</v>
      </c>
      <c r="D15" s="213"/>
      <c r="E15" s="219"/>
      <c r="F15" s="213"/>
      <c r="G15" s="213"/>
      <c r="H15" s="213"/>
      <c r="K15" s="26"/>
      <c r="L15" s="26"/>
    </row>
    <row r="16" spans="2:12" s="24" customFormat="1">
      <c r="B16" s="222"/>
      <c r="C16" s="217"/>
      <c r="D16" s="213"/>
      <c r="E16" s="219"/>
      <c r="F16" s="213"/>
      <c r="G16" s="213"/>
      <c r="H16" s="213"/>
      <c r="K16" s="26"/>
      <c r="L16" s="26"/>
    </row>
    <row r="17" spans="2:12">
      <c r="B17" s="222"/>
      <c r="C17" s="217">
        <v>0.70833333333333337</v>
      </c>
      <c r="D17" s="213"/>
      <c r="E17" s="219"/>
      <c r="F17" s="213"/>
      <c r="G17" s="213"/>
      <c r="H17" s="213"/>
    </row>
    <row r="18" spans="2:12">
      <c r="B18" s="222"/>
      <c r="C18" s="217"/>
      <c r="D18" s="213"/>
      <c r="E18" s="220"/>
      <c r="F18" s="213"/>
      <c r="G18" s="213"/>
      <c r="H18" s="213"/>
    </row>
    <row r="19" spans="2:12">
      <c r="C19" s="27"/>
      <c r="D19" s="20"/>
      <c r="E19" s="20"/>
      <c r="F19" s="21"/>
      <c r="G19" s="20"/>
      <c r="H19" s="20"/>
    </row>
    <row r="20" spans="2:12" s="24" customFormat="1" ht="21" customHeight="1">
      <c r="B20" s="221">
        <f>B3+1</f>
        <v>23</v>
      </c>
      <c r="C20" s="226">
        <v>0.375</v>
      </c>
      <c r="D20" s="213" t="s">
        <v>52</v>
      </c>
      <c r="E20" s="214" t="s">
        <v>472</v>
      </c>
      <c r="F20" s="213" t="s">
        <v>52</v>
      </c>
      <c r="G20" s="218" t="s">
        <v>473</v>
      </c>
      <c r="H20" s="214" t="s">
        <v>50</v>
      </c>
      <c r="K20" s="26"/>
      <c r="L20" s="26"/>
    </row>
    <row r="21" spans="2:12" s="24" customFormat="1">
      <c r="B21" s="222"/>
      <c r="C21" s="227"/>
      <c r="D21" s="213"/>
      <c r="E21" s="215"/>
      <c r="F21" s="213"/>
      <c r="G21" s="219"/>
      <c r="H21" s="215"/>
      <c r="K21" s="26"/>
      <c r="L21" s="26"/>
    </row>
    <row r="22" spans="2:12" s="24" customFormat="1">
      <c r="B22" s="222"/>
      <c r="C22" s="226">
        <v>0.41666666666666669</v>
      </c>
      <c r="D22" s="213"/>
      <c r="E22" s="215"/>
      <c r="F22" s="213"/>
      <c r="G22" s="219"/>
      <c r="H22" s="215"/>
      <c r="K22" s="26"/>
      <c r="L22" s="26"/>
    </row>
    <row r="23" spans="2:12" s="24" customFormat="1">
      <c r="B23" s="222"/>
      <c r="C23" s="227"/>
      <c r="D23" s="213"/>
      <c r="E23" s="215"/>
      <c r="F23" s="213"/>
      <c r="G23" s="219"/>
      <c r="H23" s="215"/>
      <c r="K23" s="26"/>
      <c r="L23" s="26"/>
    </row>
    <row r="24" spans="2:12" s="24" customFormat="1">
      <c r="B24" s="222"/>
      <c r="C24" s="226">
        <v>0.45833333333333331</v>
      </c>
      <c r="D24" s="213"/>
      <c r="E24" s="215"/>
      <c r="F24" s="213"/>
      <c r="G24" s="219"/>
      <c r="H24" s="215"/>
      <c r="K24" s="26"/>
      <c r="L24" s="26"/>
    </row>
    <row r="25" spans="2:12" s="24" customFormat="1">
      <c r="B25" s="222"/>
      <c r="C25" s="227"/>
      <c r="D25" s="213"/>
      <c r="E25" s="215"/>
      <c r="F25" s="213"/>
      <c r="G25" s="219"/>
      <c r="H25" s="215"/>
      <c r="K25" s="26"/>
      <c r="L25" s="26"/>
    </row>
    <row r="26" spans="2:12" s="24" customFormat="1">
      <c r="B26" s="222"/>
      <c r="C26" s="226">
        <v>0.54166666666666663</v>
      </c>
      <c r="D26" s="213"/>
      <c r="E26" s="215"/>
      <c r="F26" s="213"/>
      <c r="G26" s="219"/>
      <c r="H26" s="215"/>
      <c r="K26" s="26"/>
      <c r="L26" s="26"/>
    </row>
    <row r="27" spans="2:12" s="24" customFormat="1">
      <c r="B27" s="222"/>
      <c r="C27" s="227"/>
      <c r="D27" s="213"/>
      <c r="E27" s="215"/>
      <c r="F27" s="213"/>
      <c r="G27" s="220"/>
      <c r="H27" s="215"/>
      <c r="K27" s="26"/>
      <c r="L27" s="26"/>
    </row>
    <row r="28" spans="2:12" s="24" customFormat="1" ht="20.25" customHeight="1">
      <c r="B28" s="222"/>
      <c r="C28" s="226">
        <v>0.58333333333333337</v>
      </c>
      <c r="D28" s="213" t="s">
        <v>52</v>
      </c>
      <c r="E28" s="215"/>
      <c r="F28" s="213" t="s">
        <v>52</v>
      </c>
      <c r="G28" s="213" t="s">
        <v>56</v>
      </c>
      <c r="H28" s="215"/>
      <c r="K28" s="26"/>
      <c r="L28" s="26"/>
    </row>
    <row r="29" spans="2:12" s="24" customFormat="1">
      <c r="B29" s="222"/>
      <c r="C29" s="227"/>
      <c r="D29" s="213"/>
      <c r="E29" s="215"/>
      <c r="F29" s="213"/>
      <c r="G29" s="213"/>
      <c r="H29" s="215"/>
      <c r="K29" s="26"/>
      <c r="L29" s="26"/>
    </row>
    <row r="30" spans="2:12" s="24" customFormat="1">
      <c r="B30" s="222"/>
      <c r="C30" s="226">
        <v>0.625</v>
      </c>
      <c r="D30" s="213"/>
      <c r="E30" s="215"/>
      <c r="F30" s="213"/>
      <c r="G30" s="213"/>
      <c r="H30" s="215"/>
      <c r="K30" s="26"/>
      <c r="L30" s="26"/>
    </row>
    <row r="31" spans="2:12" s="24" customFormat="1">
      <c r="B31" s="222"/>
      <c r="C31" s="227"/>
      <c r="D31" s="213"/>
      <c r="E31" s="215"/>
      <c r="F31" s="213"/>
      <c r="G31" s="213"/>
      <c r="H31" s="215"/>
      <c r="K31" s="26"/>
      <c r="L31" s="26"/>
    </row>
    <row r="32" spans="2:12" s="24" customFormat="1">
      <c r="B32" s="222"/>
      <c r="C32" s="226">
        <v>0.66666666666666663</v>
      </c>
      <c r="D32" s="213"/>
      <c r="E32" s="215"/>
      <c r="F32" s="213"/>
      <c r="G32" s="213"/>
      <c r="H32" s="215"/>
      <c r="K32" s="26"/>
      <c r="L32" s="26"/>
    </row>
    <row r="33" spans="2:12" s="24" customFormat="1">
      <c r="B33" s="222"/>
      <c r="C33" s="227"/>
      <c r="D33" s="213"/>
      <c r="E33" s="215"/>
      <c r="F33" s="213"/>
      <c r="G33" s="213"/>
      <c r="H33" s="215"/>
      <c r="K33" s="26"/>
      <c r="L33" s="26"/>
    </row>
    <row r="34" spans="2:12">
      <c r="B34" s="222"/>
      <c r="C34" s="226">
        <v>0.70833333333333337</v>
      </c>
      <c r="D34" s="213"/>
      <c r="E34" s="215"/>
      <c r="F34" s="213"/>
      <c r="G34" s="213"/>
      <c r="H34" s="215"/>
    </row>
    <row r="35" spans="2:12">
      <c r="B35" s="222"/>
      <c r="C35" s="227"/>
      <c r="D35" s="213"/>
      <c r="E35" s="216"/>
      <c r="F35" s="213"/>
      <c r="G35" s="213"/>
      <c r="H35" s="216"/>
    </row>
    <row r="37" spans="2:12" ht="20.25" customHeight="1">
      <c r="B37" s="221">
        <f>B20+1</f>
        <v>24</v>
      </c>
      <c r="C37" s="217">
        <v>0.375</v>
      </c>
      <c r="D37" s="213" t="s">
        <v>52</v>
      </c>
      <c r="E37" s="218" t="s">
        <v>61</v>
      </c>
      <c r="F37" s="218" t="s">
        <v>473</v>
      </c>
      <c r="G37" s="213" t="s">
        <v>52</v>
      </c>
      <c r="H37" s="213" t="s">
        <v>52</v>
      </c>
    </row>
    <row r="38" spans="2:12">
      <c r="B38" s="222"/>
      <c r="C38" s="217"/>
      <c r="D38" s="213"/>
      <c r="E38" s="219"/>
      <c r="F38" s="219"/>
      <c r="G38" s="213"/>
      <c r="H38" s="213"/>
    </row>
    <row r="39" spans="2:12">
      <c r="B39" s="222"/>
      <c r="C39" s="217">
        <v>0.41666666666666669</v>
      </c>
      <c r="D39" s="213"/>
      <c r="E39" s="219"/>
      <c r="F39" s="219"/>
      <c r="G39" s="213"/>
      <c r="H39" s="213"/>
    </row>
    <row r="40" spans="2:12">
      <c r="B40" s="222"/>
      <c r="C40" s="217"/>
      <c r="D40" s="213"/>
      <c r="E40" s="219"/>
      <c r="F40" s="219"/>
      <c r="G40" s="213"/>
      <c r="H40" s="213"/>
    </row>
    <row r="41" spans="2:12">
      <c r="B41" s="222"/>
      <c r="C41" s="217">
        <v>0.45833333333333331</v>
      </c>
      <c r="D41" s="213"/>
      <c r="E41" s="219"/>
      <c r="F41" s="219"/>
      <c r="G41" s="213"/>
      <c r="H41" s="213"/>
    </row>
    <row r="42" spans="2:12">
      <c r="B42" s="222"/>
      <c r="C42" s="217"/>
      <c r="D42" s="213"/>
      <c r="E42" s="219"/>
      <c r="F42" s="219"/>
      <c r="G42" s="213"/>
      <c r="H42" s="213"/>
    </row>
    <row r="43" spans="2:12">
      <c r="B43" s="222"/>
      <c r="C43" s="217">
        <v>0.54166666666666663</v>
      </c>
      <c r="D43" s="213"/>
      <c r="E43" s="219"/>
      <c r="F43" s="219"/>
      <c r="G43" s="213"/>
      <c r="H43" s="213"/>
    </row>
    <row r="44" spans="2:12">
      <c r="B44" s="222"/>
      <c r="C44" s="217"/>
      <c r="D44" s="213"/>
      <c r="E44" s="220"/>
      <c r="F44" s="220"/>
      <c r="G44" s="213"/>
      <c r="H44" s="213"/>
    </row>
    <row r="45" spans="2:12" ht="20.25" customHeight="1">
      <c r="B45" s="222"/>
      <c r="C45" s="217">
        <v>0.58333333333333337</v>
      </c>
      <c r="D45" s="213" t="s">
        <v>52</v>
      </c>
      <c r="E45" s="218" t="s">
        <v>55</v>
      </c>
      <c r="F45" s="213" t="s">
        <v>52</v>
      </c>
      <c r="G45" s="213" t="s">
        <v>56</v>
      </c>
      <c r="H45" s="213" t="s">
        <v>57</v>
      </c>
    </row>
    <row r="46" spans="2:12">
      <c r="B46" s="222"/>
      <c r="C46" s="217"/>
      <c r="D46" s="213"/>
      <c r="E46" s="219"/>
      <c r="F46" s="213"/>
      <c r="G46" s="213"/>
      <c r="H46" s="213"/>
    </row>
    <row r="47" spans="2:12">
      <c r="B47" s="222"/>
      <c r="C47" s="217">
        <v>0.625</v>
      </c>
      <c r="D47" s="213"/>
      <c r="E47" s="219"/>
      <c r="F47" s="213"/>
      <c r="G47" s="213"/>
      <c r="H47" s="213"/>
    </row>
    <row r="48" spans="2:12">
      <c r="B48" s="222"/>
      <c r="C48" s="217"/>
      <c r="D48" s="213"/>
      <c r="E48" s="219"/>
      <c r="F48" s="213"/>
      <c r="G48" s="213"/>
      <c r="H48" s="213"/>
    </row>
    <row r="49" spans="2:8">
      <c r="B49" s="222"/>
      <c r="C49" s="217">
        <v>0.66666666666666663</v>
      </c>
      <c r="D49" s="213"/>
      <c r="E49" s="219"/>
      <c r="F49" s="213"/>
      <c r="G49" s="213"/>
      <c r="H49" s="213"/>
    </row>
    <row r="50" spans="2:8">
      <c r="B50" s="222"/>
      <c r="C50" s="217"/>
      <c r="D50" s="213"/>
      <c r="E50" s="219"/>
      <c r="F50" s="213"/>
      <c r="G50" s="213"/>
      <c r="H50" s="213"/>
    </row>
    <row r="51" spans="2:8">
      <c r="B51" s="222"/>
      <c r="C51" s="217">
        <v>0.70833333333333337</v>
      </c>
      <c r="D51" s="213"/>
      <c r="E51" s="219"/>
      <c r="F51" s="213"/>
      <c r="G51" s="213"/>
      <c r="H51" s="213"/>
    </row>
    <row r="52" spans="2:8">
      <c r="B52" s="222"/>
      <c r="C52" s="217"/>
      <c r="D52" s="213"/>
      <c r="E52" s="220"/>
      <c r="F52" s="213"/>
      <c r="G52" s="213"/>
      <c r="H52" s="213"/>
    </row>
    <row r="54" spans="2:8" ht="20.25" customHeight="1">
      <c r="B54" s="221">
        <f>B37+1</f>
        <v>25</v>
      </c>
      <c r="C54" s="217">
        <v>0.375</v>
      </c>
      <c r="D54" s="213" t="s">
        <v>503</v>
      </c>
      <c r="E54" s="218" t="s">
        <v>61</v>
      </c>
      <c r="F54" s="214" t="s">
        <v>503</v>
      </c>
      <c r="G54" s="218" t="s">
        <v>504</v>
      </c>
      <c r="H54" s="213" t="s">
        <v>503</v>
      </c>
    </row>
    <row r="55" spans="2:8">
      <c r="B55" s="222"/>
      <c r="C55" s="217"/>
      <c r="D55" s="213"/>
      <c r="E55" s="219"/>
      <c r="F55" s="215"/>
      <c r="G55" s="219"/>
      <c r="H55" s="213"/>
    </row>
    <row r="56" spans="2:8">
      <c r="B56" s="222"/>
      <c r="C56" s="217">
        <v>0.41666666666666669</v>
      </c>
      <c r="D56" s="213"/>
      <c r="E56" s="219"/>
      <c r="F56" s="215"/>
      <c r="G56" s="219"/>
      <c r="H56" s="213"/>
    </row>
    <row r="57" spans="2:8">
      <c r="B57" s="222"/>
      <c r="C57" s="217"/>
      <c r="D57" s="213"/>
      <c r="E57" s="219"/>
      <c r="F57" s="215"/>
      <c r="G57" s="219"/>
      <c r="H57" s="213"/>
    </row>
    <row r="58" spans="2:8">
      <c r="B58" s="222"/>
      <c r="C58" s="217">
        <v>0.45833333333333331</v>
      </c>
      <c r="D58" s="213"/>
      <c r="E58" s="219"/>
      <c r="F58" s="215"/>
      <c r="G58" s="219"/>
      <c r="H58" s="213"/>
    </row>
    <row r="59" spans="2:8">
      <c r="B59" s="222"/>
      <c r="C59" s="217"/>
      <c r="D59" s="213"/>
      <c r="E59" s="219"/>
      <c r="F59" s="215"/>
      <c r="G59" s="219"/>
      <c r="H59" s="213"/>
    </row>
    <row r="60" spans="2:8">
      <c r="B60" s="222"/>
      <c r="C60" s="217">
        <v>0.54166666666666663</v>
      </c>
      <c r="D60" s="213"/>
      <c r="E60" s="219"/>
      <c r="F60" s="215"/>
      <c r="G60" s="219"/>
      <c r="H60" s="213"/>
    </row>
    <row r="61" spans="2:8">
      <c r="B61" s="222"/>
      <c r="C61" s="217"/>
      <c r="D61" s="213"/>
      <c r="E61" s="220"/>
      <c r="F61" s="216"/>
      <c r="G61" s="220"/>
      <c r="H61" s="213"/>
    </row>
    <row r="62" spans="2:8" ht="20.25" customHeight="1">
      <c r="B62" s="222"/>
      <c r="C62" s="217">
        <v>0.58333333333333337</v>
      </c>
      <c r="D62" s="213" t="s">
        <v>503</v>
      </c>
      <c r="E62" s="218" t="s">
        <v>55</v>
      </c>
      <c r="F62" s="213" t="s">
        <v>503</v>
      </c>
      <c r="G62" s="213" t="s">
        <v>56</v>
      </c>
      <c r="H62" s="213" t="s">
        <v>57</v>
      </c>
    </row>
    <row r="63" spans="2:8">
      <c r="B63" s="222"/>
      <c r="C63" s="217"/>
      <c r="D63" s="213"/>
      <c r="E63" s="219"/>
      <c r="F63" s="213"/>
      <c r="G63" s="213"/>
      <c r="H63" s="213"/>
    </row>
    <row r="64" spans="2:8">
      <c r="B64" s="222"/>
      <c r="C64" s="217">
        <v>0.625</v>
      </c>
      <c r="D64" s="213"/>
      <c r="E64" s="219"/>
      <c r="F64" s="213"/>
      <c r="G64" s="213"/>
      <c r="H64" s="213"/>
    </row>
    <row r="65" spans="2:8">
      <c r="B65" s="222"/>
      <c r="C65" s="217"/>
      <c r="D65" s="213"/>
      <c r="E65" s="219"/>
      <c r="F65" s="213"/>
      <c r="G65" s="213"/>
      <c r="H65" s="213"/>
    </row>
    <row r="66" spans="2:8">
      <c r="B66" s="222"/>
      <c r="C66" s="217">
        <v>0.66666666666666663</v>
      </c>
      <c r="D66" s="213"/>
      <c r="E66" s="219"/>
      <c r="F66" s="213"/>
      <c r="G66" s="213"/>
      <c r="H66" s="213"/>
    </row>
    <row r="67" spans="2:8">
      <c r="B67" s="222"/>
      <c r="C67" s="217"/>
      <c r="D67" s="213"/>
      <c r="E67" s="219"/>
      <c r="F67" s="213"/>
      <c r="G67" s="213"/>
      <c r="H67" s="213"/>
    </row>
    <row r="68" spans="2:8">
      <c r="B68" s="222"/>
      <c r="C68" s="217">
        <v>0.70833333333333337</v>
      </c>
      <c r="D68" s="213"/>
      <c r="E68" s="219"/>
      <c r="F68" s="213"/>
      <c r="G68" s="213"/>
      <c r="H68" s="213"/>
    </row>
    <row r="69" spans="2:8">
      <c r="B69" s="222"/>
      <c r="C69" s="217"/>
      <c r="D69" s="213"/>
      <c r="E69" s="220"/>
      <c r="F69" s="213"/>
      <c r="G69" s="213"/>
      <c r="H69" s="213"/>
    </row>
    <row r="71" spans="2:8" ht="20.25" customHeight="1">
      <c r="B71" s="221">
        <f>IF((B54+1) &gt; 52, 1, B54+1)</f>
        <v>26</v>
      </c>
      <c r="C71" s="217">
        <v>0.375</v>
      </c>
      <c r="D71" s="213" t="s">
        <v>503</v>
      </c>
      <c r="E71" s="218" t="s">
        <v>61</v>
      </c>
      <c r="F71" s="214" t="s">
        <v>503</v>
      </c>
      <c r="G71" s="218" t="s">
        <v>504</v>
      </c>
      <c r="H71" s="214" t="s">
        <v>503</v>
      </c>
    </row>
    <row r="72" spans="2:8">
      <c r="B72" s="222"/>
      <c r="C72" s="217"/>
      <c r="D72" s="213"/>
      <c r="E72" s="219"/>
      <c r="F72" s="215"/>
      <c r="G72" s="219"/>
      <c r="H72" s="215"/>
    </row>
    <row r="73" spans="2:8">
      <c r="B73" s="222"/>
      <c r="C73" s="217">
        <v>0.41666666666666669</v>
      </c>
      <c r="D73" s="213"/>
      <c r="E73" s="219"/>
      <c r="F73" s="215"/>
      <c r="G73" s="219"/>
      <c r="H73" s="215"/>
    </row>
    <row r="74" spans="2:8">
      <c r="B74" s="222"/>
      <c r="C74" s="217"/>
      <c r="D74" s="213"/>
      <c r="E74" s="219"/>
      <c r="F74" s="215"/>
      <c r="G74" s="219"/>
      <c r="H74" s="215"/>
    </row>
    <row r="75" spans="2:8">
      <c r="B75" s="222"/>
      <c r="C75" s="217">
        <v>0.45833333333333331</v>
      </c>
      <c r="D75" s="213"/>
      <c r="E75" s="219"/>
      <c r="F75" s="215"/>
      <c r="G75" s="219"/>
      <c r="H75" s="215"/>
    </row>
    <row r="76" spans="2:8">
      <c r="B76" s="222"/>
      <c r="C76" s="217"/>
      <c r="D76" s="213"/>
      <c r="E76" s="219"/>
      <c r="F76" s="215"/>
      <c r="G76" s="219"/>
      <c r="H76" s="215"/>
    </row>
    <row r="77" spans="2:8">
      <c r="B77" s="222"/>
      <c r="C77" s="217">
        <v>0.54166666666666663</v>
      </c>
      <c r="D77" s="213"/>
      <c r="E77" s="219"/>
      <c r="F77" s="215"/>
      <c r="G77" s="219"/>
      <c r="H77" s="215"/>
    </row>
    <row r="78" spans="2:8">
      <c r="B78" s="222"/>
      <c r="C78" s="217"/>
      <c r="D78" s="213"/>
      <c r="E78" s="220"/>
      <c r="F78" s="216"/>
      <c r="G78" s="220"/>
      <c r="H78" s="216"/>
    </row>
    <row r="79" spans="2:8" ht="20.25" customHeight="1">
      <c r="B79" s="222"/>
      <c r="C79" s="217">
        <v>0.58333333333333337</v>
      </c>
      <c r="D79" s="213" t="s">
        <v>503</v>
      </c>
      <c r="E79" s="218" t="s">
        <v>55</v>
      </c>
      <c r="F79" s="213" t="s">
        <v>503</v>
      </c>
      <c r="G79" s="213" t="s">
        <v>56</v>
      </c>
      <c r="H79" s="213" t="s">
        <v>57</v>
      </c>
    </row>
    <row r="80" spans="2:8">
      <c r="B80" s="222"/>
      <c r="C80" s="217"/>
      <c r="D80" s="213"/>
      <c r="E80" s="219"/>
      <c r="F80" s="213"/>
      <c r="G80" s="213"/>
      <c r="H80" s="213"/>
    </row>
    <row r="81" spans="2:8">
      <c r="B81" s="222"/>
      <c r="C81" s="217">
        <v>0.625</v>
      </c>
      <c r="D81" s="213"/>
      <c r="E81" s="219"/>
      <c r="F81" s="213"/>
      <c r="G81" s="213"/>
      <c r="H81" s="213"/>
    </row>
    <row r="82" spans="2:8">
      <c r="B82" s="222"/>
      <c r="C82" s="217"/>
      <c r="D82" s="213"/>
      <c r="E82" s="219"/>
      <c r="F82" s="213"/>
      <c r="G82" s="213"/>
      <c r="H82" s="213"/>
    </row>
    <row r="83" spans="2:8">
      <c r="B83" s="222"/>
      <c r="C83" s="217">
        <v>0.66666666666666663</v>
      </c>
      <c r="D83" s="213"/>
      <c r="E83" s="219"/>
      <c r="F83" s="213"/>
      <c r="G83" s="213"/>
      <c r="H83" s="213"/>
    </row>
    <row r="84" spans="2:8">
      <c r="B84" s="222"/>
      <c r="C84" s="217"/>
      <c r="D84" s="213"/>
      <c r="E84" s="219"/>
      <c r="F84" s="213"/>
      <c r="G84" s="213"/>
      <c r="H84" s="213"/>
    </row>
    <row r="85" spans="2:8">
      <c r="B85" s="222"/>
      <c r="C85" s="217">
        <v>0.70833333333333337</v>
      </c>
      <c r="D85" s="213"/>
      <c r="E85" s="219"/>
      <c r="F85" s="213"/>
      <c r="G85" s="213"/>
      <c r="H85" s="213"/>
    </row>
    <row r="86" spans="2:8">
      <c r="B86" s="222"/>
      <c r="C86" s="217"/>
      <c r="D86" s="213"/>
      <c r="E86" s="220"/>
      <c r="F86" s="213"/>
      <c r="G86" s="213"/>
      <c r="H86" s="213"/>
    </row>
    <row r="88" spans="2:8">
      <c r="D88" s="213" t="s">
        <v>32</v>
      </c>
      <c r="E88" s="213" t="s">
        <v>19</v>
      </c>
      <c r="F88" s="213" t="s">
        <v>35</v>
      </c>
      <c r="G88" s="213" t="s">
        <v>36</v>
      </c>
      <c r="H88" s="213" t="s">
        <v>37</v>
      </c>
    </row>
    <row r="89" spans="2:8">
      <c r="D89" s="213"/>
      <c r="E89" s="213"/>
      <c r="F89" s="213"/>
      <c r="G89" s="213"/>
      <c r="H89" s="213"/>
    </row>
    <row r="90" spans="2:8">
      <c r="D90" s="213"/>
      <c r="E90" s="213"/>
      <c r="F90" s="213"/>
      <c r="G90" s="213"/>
      <c r="H90" s="213"/>
    </row>
    <row r="91" spans="2:8">
      <c r="D91" s="213"/>
      <c r="E91" s="213"/>
      <c r="F91" s="213"/>
      <c r="G91" s="213"/>
      <c r="H91" s="213"/>
    </row>
    <row r="92" spans="2:8">
      <c r="D92" s="213"/>
      <c r="E92" s="213"/>
      <c r="F92" s="213"/>
      <c r="G92" s="213"/>
      <c r="H92" s="213"/>
    </row>
    <row r="93" spans="2:8">
      <c r="D93" s="213"/>
      <c r="E93" s="213"/>
      <c r="F93" s="213"/>
      <c r="G93" s="213"/>
      <c r="H93" s="213"/>
    </row>
    <row r="94" spans="2:8">
      <c r="D94" s="213"/>
      <c r="E94" s="213"/>
      <c r="F94" s="213"/>
      <c r="G94" s="213"/>
      <c r="H94" s="213"/>
    </row>
    <row r="95" spans="2:8">
      <c r="D95" s="213"/>
      <c r="E95" s="213"/>
      <c r="F95" s="213"/>
      <c r="G95" s="213"/>
      <c r="H95" s="213"/>
    </row>
    <row r="96" spans="2:8">
      <c r="D96" s="213" t="s">
        <v>32</v>
      </c>
      <c r="E96" s="213"/>
      <c r="F96" s="213"/>
      <c r="G96" s="213"/>
      <c r="H96" s="213"/>
    </row>
    <row r="97" spans="4:8">
      <c r="D97" s="213"/>
      <c r="E97" s="213"/>
      <c r="F97" s="213"/>
      <c r="G97" s="213"/>
      <c r="H97" s="213"/>
    </row>
    <row r="98" spans="4:8">
      <c r="D98" s="213"/>
      <c r="E98" s="213"/>
      <c r="F98" s="213"/>
      <c r="G98" s="213"/>
      <c r="H98" s="213"/>
    </row>
    <row r="99" spans="4:8">
      <c r="D99" s="213"/>
      <c r="E99" s="213"/>
      <c r="F99" s="213"/>
      <c r="G99" s="213"/>
      <c r="H99" s="213"/>
    </row>
    <row r="100" spans="4:8">
      <c r="D100" s="213"/>
      <c r="E100" s="213"/>
      <c r="F100" s="213"/>
      <c r="G100" s="213"/>
      <c r="H100" s="213"/>
    </row>
    <row r="101" spans="4:8">
      <c r="D101" s="213"/>
      <c r="E101" s="213"/>
      <c r="F101" s="213"/>
      <c r="G101" s="213"/>
      <c r="H101" s="213"/>
    </row>
    <row r="102" spans="4:8">
      <c r="D102" s="213"/>
      <c r="E102" s="213"/>
      <c r="F102" s="213"/>
      <c r="G102" s="213"/>
      <c r="H102" s="213"/>
    </row>
    <row r="103" spans="4:8">
      <c r="D103" s="213"/>
      <c r="E103" s="213"/>
      <c r="F103" s="213"/>
      <c r="G103" s="213"/>
      <c r="H103" s="213"/>
    </row>
    <row r="105" spans="4:8" ht="24">
      <c r="D105" s="28" t="s">
        <v>26</v>
      </c>
      <c r="E105" s="31" t="s">
        <v>33</v>
      </c>
    </row>
    <row r="106" spans="4:8">
      <c r="D106" s="28" t="s">
        <v>34</v>
      </c>
    </row>
  </sheetData>
  <mergeCells count="99">
    <mergeCell ref="D88:D95"/>
    <mergeCell ref="E88:E103"/>
    <mergeCell ref="F88:F103"/>
    <mergeCell ref="G88:G103"/>
    <mergeCell ref="H88:H103"/>
    <mergeCell ref="D96:D103"/>
    <mergeCell ref="E79:E86"/>
    <mergeCell ref="F79:F86"/>
    <mergeCell ref="G79:G86"/>
    <mergeCell ref="H3:H10"/>
    <mergeCell ref="D11:D18"/>
    <mergeCell ref="E11:E18"/>
    <mergeCell ref="F11:F18"/>
    <mergeCell ref="G11:G18"/>
    <mergeCell ref="H11:H18"/>
    <mergeCell ref="H71:H78"/>
    <mergeCell ref="H54:H61"/>
    <mergeCell ref="H37:H44"/>
    <mergeCell ref="H62:H69"/>
    <mergeCell ref="H79:H86"/>
    <mergeCell ref="E20:E35"/>
    <mergeCell ref="H20:H35"/>
    <mergeCell ref="F62:F69"/>
    <mergeCell ref="G62:G69"/>
    <mergeCell ref="B71:B86"/>
    <mergeCell ref="C71:C72"/>
    <mergeCell ref="D71:D78"/>
    <mergeCell ref="E71:E78"/>
    <mergeCell ref="F71:F78"/>
    <mergeCell ref="G71:G78"/>
    <mergeCell ref="C81:C82"/>
    <mergeCell ref="C83:C84"/>
    <mergeCell ref="C85:C86"/>
    <mergeCell ref="C73:C74"/>
    <mergeCell ref="C75:C76"/>
    <mergeCell ref="C77:C78"/>
    <mergeCell ref="C79:C80"/>
    <mergeCell ref="D79:D86"/>
    <mergeCell ref="H45:H52"/>
    <mergeCell ref="B54:B69"/>
    <mergeCell ref="C54:C55"/>
    <mergeCell ref="D54:D61"/>
    <mergeCell ref="E54:E61"/>
    <mergeCell ref="F54:F61"/>
    <mergeCell ref="G54:G61"/>
    <mergeCell ref="C64:C65"/>
    <mergeCell ref="C66:C67"/>
    <mergeCell ref="C68:C69"/>
    <mergeCell ref="C56:C57"/>
    <mergeCell ref="C58:C59"/>
    <mergeCell ref="C60:C61"/>
    <mergeCell ref="C62:C63"/>
    <mergeCell ref="D62:D69"/>
    <mergeCell ref="E62:E69"/>
    <mergeCell ref="G37:G44"/>
    <mergeCell ref="C47:C48"/>
    <mergeCell ref="C49:C50"/>
    <mergeCell ref="C51:C52"/>
    <mergeCell ref="C39:C40"/>
    <mergeCell ref="C41:C42"/>
    <mergeCell ref="C43:C44"/>
    <mergeCell ref="C45:C46"/>
    <mergeCell ref="D45:D52"/>
    <mergeCell ref="E45:E52"/>
    <mergeCell ref="F45:F52"/>
    <mergeCell ref="G45:G52"/>
    <mergeCell ref="B37:B52"/>
    <mergeCell ref="C37:C38"/>
    <mergeCell ref="D37:D44"/>
    <mergeCell ref="E37:E44"/>
    <mergeCell ref="F37:F44"/>
    <mergeCell ref="F3:F10"/>
    <mergeCell ref="G3:G10"/>
    <mergeCell ref="C22:C23"/>
    <mergeCell ref="C24:C25"/>
    <mergeCell ref="C26:C27"/>
    <mergeCell ref="C15:C16"/>
    <mergeCell ref="C17:C18"/>
    <mergeCell ref="D3:D10"/>
    <mergeCell ref="E3:E10"/>
    <mergeCell ref="B3:B18"/>
    <mergeCell ref="C3:C4"/>
    <mergeCell ref="C5:C6"/>
    <mergeCell ref="C7:C8"/>
    <mergeCell ref="C9:C10"/>
    <mergeCell ref="C11:C12"/>
    <mergeCell ref="C13:C14"/>
    <mergeCell ref="B20:B35"/>
    <mergeCell ref="C20:C21"/>
    <mergeCell ref="F20:F27"/>
    <mergeCell ref="G20:G27"/>
    <mergeCell ref="C34:C35"/>
    <mergeCell ref="D20:D27"/>
    <mergeCell ref="D28:D35"/>
    <mergeCell ref="C28:C29"/>
    <mergeCell ref="F28:F35"/>
    <mergeCell ref="G28:G35"/>
    <mergeCell ref="C30:C31"/>
    <mergeCell ref="C32:C33"/>
  </mergeCells>
  <phoneticPr fontId="15"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0A2807-D8E6-4A77-9FDC-267852750E0A}">
  <sheetPr>
    <pageSetUpPr fitToPage="1"/>
  </sheetPr>
  <dimension ref="B1:L106"/>
  <sheetViews>
    <sheetView showGridLines="0" zoomScale="55" zoomScaleNormal="55" workbookViewId="0">
      <pane ySplit="2" topLeftCell="A48" activePane="bottomLeft" state="frozen"/>
      <selection pane="bottomLeft" activeCell="E71" sqref="E71:E86"/>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221">
        <v>18</v>
      </c>
      <c r="C3" s="217">
        <v>0.375</v>
      </c>
      <c r="D3" s="214" t="s">
        <v>45</v>
      </c>
      <c r="E3" s="214" t="s">
        <v>49</v>
      </c>
      <c r="F3" s="214" t="s">
        <v>49</v>
      </c>
      <c r="G3" s="228" t="s">
        <v>36</v>
      </c>
      <c r="H3" s="214" t="s">
        <v>51</v>
      </c>
      <c r="K3" s="26"/>
      <c r="L3" s="26"/>
    </row>
    <row r="4" spans="2:12" s="24" customFormat="1">
      <c r="B4" s="222"/>
      <c r="C4" s="217"/>
      <c r="D4" s="215"/>
      <c r="E4" s="215"/>
      <c r="F4" s="215"/>
      <c r="G4" s="229"/>
      <c r="H4" s="215"/>
      <c r="K4" s="26"/>
      <c r="L4" s="26"/>
    </row>
    <row r="5" spans="2:12" s="24" customFormat="1">
      <c r="B5" s="222"/>
      <c r="C5" s="217">
        <v>0.41666666666666669</v>
      </c>
      <c r="D5" s="215"/>
      <c r="E5" s="215"/>
      <c r="F5" s="215"/>
      <c r="G5" s="229"/>
      <c r="H5" s="215"/>
      <c r="K5" s="26"/>
      <c r="L5" s="26"/>
    </row>
    <row r="6" spans="2:12" s="24" customFormat="1">
      <c r="B6" s="222"/>
      <c r="C6" s="217"/>
      <c r="D6" s="215"/>
      <c r="E6" s="215"/>
      <c r="F6" s="215"/>
      <c r="G6" s="229"/>
      <c r="H6" s="215"/>
      <c r="K6" s="26"/>
      <c r="L6" s="26"/>
    </row>
    <row r="7" spans="2:12" s="24" customFormat="1">
      <c r="B7" s="222"/>
      <c r="C7" s="217">
        <v>0.45833333333333331</v>
      </c>
      <c r="D7" s="215"/>
      <c r="E7" s="215"/>
      <c r="F7" s="215"/>
      <c r="G7" s="229"/>
      <c r="H7" s="215"/>
      <c r="K7" s="26"/>
      <c r="L7" s="26"/>
    </row>
    <row r="8" spans="2:12" s="24" customFormat="1">
      <c r="B8" s="222"/>
      <c r="C8" s="217"/>
      <c r="D8" s="215"/>
      <c r="E8" s="215"/>
      <c r="F8" s="215"/>
      <c r="G8" s="229"/>
      <c r="H8" s="215"/>
      <c r="K8" s="26"/>
      <c r="L8" s="26"/>
    </row>
    <row r="9" spans="2:12" s="24" customFormat="1">
      <c r="B9" s="222"/>
      <c r="C9" s="217">
        <v>0.54166666666666663</v>
      </c>
      <c r="D9" s="215"/>
      <c r="E9" s="215"/>
      <c r="F9" s="215"/>
      <c r="G9" s="229"/>
      <c r="H9" s="215"/>
      <c r="K9" s="26"/>
      <c r="L9" s="26"/>
    </row>
    <row r="10" spans="2:12" s="24" customFormat="1">
      <c r="B10" s="222"/>
      <c r="C10" s="217"/>
      <c r="D10" s="215"/>
      <c r="E10" s="215"/>
      <c r="F10" s="215"/>
      <c r="G10" s="229"/>
      <c r="H10" s="215"/>
      <c r="K10" s="26"/>
      <c r="L10" s="26"/>
    </row>
    <row r="11" spans="2:12" s="24" customFormat="1" ht="20.25" customHeight="1">
      <c r="B11" s="222"/>
      <c r="C11" s="217">
        <v>0.58333333333333337</v>
      </c>
      <c r="D11" s="215"/>
      <c r="E11" s="215"/>
      <c r="F11" s="215"/>
      <c r="G11" s="229"/>
      <c r="H11" s="215"/>
      <c r="K11" s="26"/>
      <c r="L11" s="26"/>
    </row>
    <row r="12" spans="2:12" s="24" customFormat="1">
      <c r="B12" s="222"/>
      <c r="C12" s="217"/>
      <c r="D12" s="215"/>
      <c r="E12" s="215"/>
      <c r="F12" s="215"/>
      <c r="G12" s="229"/>
      <c r="H12" s="215"/>
      <c r="K12" s="26"/>
      <c r="L12" s="26"/>
    </row>
    <row r="13" spans="2:12" s="24" customFormat="1">
      <c r="B13" s="222"/>
      <c r="C13" s="217">
        <v>0.625</v>
      </c>
      <c r="D13" s="215"/>
      <c r="E13" s="215"/>
      <c r="F13" s="215"/>
      <c r="G13" s="229"/>
      <c r="H13" s="215"/>
      <c r="K13" s="26"/>
      <c r="L13" s="26"/>
    </row>
    <row r="14" spans="2:12" s="24" customFormat="1">
      <c r="B14" s="222"/>
      <c r="C14" s="217"/>
      <c r="D14" s="215"/>
      <c r="E14" s="215"/>
      <c r="F14" s="215"/>
      <c r="G14" s="229"/>
      <c r="H14" s="215"/>
      <c r="K14" s="26"/>
      <c r="L14" s="26"/>
    </row>
    <row r="15" spans="2:12" s="24" customFormat="1">
      <c r="B15" s="222"/>
      <c r="C15" s="217">
        <v>0.66666666666666663</v>
      </c>
      <c r="D15" s="215"/>
      <c r="E15" s="215"/>
      <c r="F15" s="215"/>
      <c r="G15" s="229"/>
      <c r="H15" s="215"/>
      <c r="K15" s="26"/>
      <c r="L15" s="26"/>
    </row>
    <row r="16" spans="2:12" s="24" customFormat="1">
      <c r="B16" s="222"/>
      <c r="C16" s="217"/>
      <c r="D16" s="215"/>
      <c r="E16" s="215"/>
      <c r="F16" s="215"/>
      <c r="G16" s="229"/>
      <c r="H16" s="215"/>
      <c r="K16" s="26"/>
      <c r="L16" s="26"/>
    </row>
    <row r="17" spans="2:12">
      <c r="B17" s="222"/>
      <c r="C17" s="217">
        <v>0.70833333333333337</v>
      </c>
      <c r="D17" s="215"/>
      <c r="E17" s="215"/>
      <c r="F17" s="215"/>
      <c r="G17" s="229"/>
      <c r="H17" s="215"/>
    </row>
    <row r="18" spans="2:12">
      <c r="B18" s="222"/>
      <c r="C18" s="217"/>
      <c r="D18" s="216"/>
      <c r="E18" s="216"/>
      <c r="F18" s="216"/>
      <c r="G18" s="230"/>
      <c r="H18" s="216"/>
    </row>
    <row r="19" spans="2:12">
      <c r="C19" s="27"/>
      <c r="D19" s="20"/>
      <c r="E19" s="20"/>
      <c r="F19" s="21"/>
      <c r="G19" s="20"/>
      <c r="H19" s="20"/>
    </row>
    <row r="20" spans="2:12" s="24" customFormat="1" ht="21" customHeight="1">
      <c r="B20" s="221">
        <f>B3+1</f>
        <v>19</v>
      </c>
      <c r="C20" s="226">
        <v>0.375</v>
      </c>
      <c r="D20" s="228" t="s">
        <v>36</v>
      </c>
      <c r="E20" s="214" t="s">
        <v>50</v>
      </c>
      <c r="F20" s="213"/>
      <c r="G20" s="231" t="s">
        <v>46</v>
      </c>
      <c r="H20" s="213"/>
      <c r="K20" s="26"/>
      <c r="L20" s="26"/>
    </row>
    <row r="21" spans="2:12" s="24" customFormat="1">
      <c r="B21" s="222"/>
      <c r="C21" s="227"/>
      <c r="D21" s="229"/>
      <c r="E21" s="215"/>
      <c r="F21" s="213"/>
      <c r="G21" s="231"/>
      <c r="H21" s="213"/>
      <c r="K21" s="26"/>
      <c r="L21" s="26"/>
    </row>
    <row r="22" spans="2:12" s="24" customFormat="1">
      <c r="B22" s="222"/>
      <c r="C22" s="226">
        <v>0.41666666666666669</v>
      </c>
      <c r="D22" s="229"/>
      <c r="E22" s="215"/>
      <c r="F22" s="213"/>
      <c r="G22" s="231"/>
      <c r="H22" s="213"/>
      <c r="K22" s="26"/>
      <c r="L22" s="26"/>
    </row>
    <row r="23" spans="2:12" s="24" customFormat="1">
      <c r="B23" s="222"/>
      <c r="C23" s="227"/>
      <c r="D23" s="229"/>
      <c r="E23" s="215"/>
      <c r="F23" s="213"/>
      <c r="G23" s="231"/>
      <c r="H23" s="213"/>
      <c r="K23" s="26"/>
      <c r="L23" s="26"/>
    </row>
    <row r="24" spans="2:12" s="24" customFormat="1">
      <c r="B24" s="222"/>
      <c r="C24" s="226">
        <v>0.45833333333333331</v>
      </c>
      <c r="D24" s="229"/>
      <c r="E24" s="215"/>
      <c r="F24" s="213"/>
      <c r="G24" s="231"/>
      <c r="H24" s="213"/>
      <c r="K24" s="26"/>
      <c r="L24" s="26"/>
    </row>
    <row r="25" spans="2:12" s="24" customFormat="1">
      <c r="B25" s="222"/>
      <c r="C25" s="227"/>
      <c r="D25" s="229"/>
      <c r="E25" s="215"/>
      <c r="F25" s="213"/>
      <c r="G25" s="231"/>
      <c r="H25" s="213"/>
      <c r="K25" s="26"/>
      <c r="L25" s="26"/>
    </row>
    <row r="26" spans="2:12" s="24" customFormat="1">
      <c r="B26" s="222"/>
      <c r="C26" s="226">
        <v>0.54166666666666663</v>
      </c>
      <c r="D26" s="229"/>
      <c r="E26" s="215"/>
      <c r="F26" s="213"/>
      <c r="G26" s="231"/>
      <c r="H26" s="213"/>
      <c r="K26" s="26"/>
      <c r="L26" s="26"/>
    </row>
    <row r="27" spans="2:12" s="24" customFormat="1">
      <c r="B27" s="222"/>
      <c r="C27" s="227"/>
      <c r="D27" s="229"/>
      <c r="E27" s="215"/>
      <c r="F27" s="213"/>
      <c r="G27" s="231"/>
      <c r="H27" s="213"/>
      <c r="K27" s="26"/>
      <c r="L27" s="26"/>
    </row>
    <row r="28" spans="2:12" s="24" customFormat="1" ht="20.25" customHeight="1">
      <c r="B28" s="222"/>
      <c r="C28" s="226">
        <v>0.58333333333333337</v>
      </c>
      <c r="D28" s="229"/>
      <c r="E28" s="215"/>
      <c r="F28" s="213"/>
      <c r="G28" s="231" t="s">
        <v>25</v>
      </c>
      <c r="H28" s="213"/>
      <c r="K28" s="26"/>
      <c r="L28" s="26"/>
    </row>
    <row r="29" spans="2:12" s="24" customFormat="1">
      <c r="B29" s="222"/>
      <c r="C29" s="227"/>
      <c r="D29" s="229"/>
      <c r="E29" s="215"/>
      <c r="F29" s="213"/>
      <c r="G29" s="231"/>
      <c r="H29" s="213"/>
      <c r="K29" s="26"/>
      <c r="L29" s="26"/>
    </row>
    <row r="30" spans="2:12" s="24" customFormat="1">
      <c r="B30" s="222"/>
      <c r="C30" s="226">
        <v>0.625</v>
      </c>
      <c r="D30" s="229"/>
      <c r="E30" s="215"/>
      <c r="F30" s="213"/>
      <c r="G30" s="231"/>
      <c r="H30" s="213"/>
      <c r="K30" s="26"/>
      <c r="L30" s="26"/>
    </row>
    <row r="31" spans="2:12" s="24" customFormat="1">
      <c r="B31" s="222"/>
      <c r="C31" s="227"/>
      <c r="D31" s="229"/>
      <c r="E31" s="215"/>
      <c r="F31" s="213"/>
      <c r="G31" s="231"/>
      <c r="H31" s="213"/>
      <c r="K31" s="26"/>
      <c r="L31" s="26"/>
    </row>
    <row r="32" spans="2:12" s="24" customFormat="1">
      <c r="B32" s="222"/>
      <c r="C32" s="226">
        <v>0.66666666666666663</v>
      </c>
      <c r="D32" s="229"/>
      <c r="E32" s="215"/>
      <c r="F32" s="213"/>
      <c r="G32" s="231"/>
      <c r="H32" s="213"/>
      <c r="K32" s="26"/>
      <c r="L32" s="26"/>
    </row>
    <row r="33" spans="2:12" s="24" customFormat="1">
      <c r="B33" s="222"/>
      <c r="C33" s="227"/>
      <c r="D33" s="229"/>
      <c r="E33" s="215"/>
      <c r="F33" s="213"/>
      <c r="G33" s="231"/>
      <c r="H33" s="213"/>
      <c r="K33" s="26"/>
      <c r="L33" s="26"/>
    </row>
    <row r="34" spans="2:12">
      <c r="B34" s="222"/>
      <c r="C34" s="226">
        <v>0.70833333333333337</v>
      </c>
      <c r="D34" s="229"/>
      <c r="E34" s="215"/>
      <c r="F34" s="213"/>
      <c r="G34" s="231"/>
      <c r="H34" s="213"/>
    </row>
    <row r="35" spans="2:12">
      <c r="B35" s="222"/>
      <c r="C35" s="227"/>
      <c r="D35" s="230"/>
      <c r="E35" s="216"/>
      <c r="F35" s="213"/>
      <c r="G35" s="231"/>
      <c r="H35" s="213"/>
    </row>
    <row r="37" spans="2:12" ht="20.25" customHeight="1">
      <c r="B37" s="221">
        <f>B20+1</f>
        <v>20</v>
      </c>
      <c r="C37" s="217">
        <v>0.375</v>
      </c>
      <c r="D37" s="213" t="s">
        <v>52</v>
      </c>
      <c r="E37" s="213" t="s">
        <v>52</v>
      </c>
      <c r="F37" s="218" t="s">
        <v>53</v>
      </c>
      <c r="G37" s="213" t="s">
        <v>52</v>
      </c>
      <c r="H37" s="213" t="s">
        <v>52</v>
      </c>
    </row>
    <row r="38" spans="2:12">
      <c r="B38" s="222"/>
      <c r="C38" s="217"/>
      <c r="D38" s="213"/>
      <c r="E38" s="213"/>
      <c r="F38" s="219"/>
      <c r="G38" s="213"/>
      <c r="H38" s="213"/>
    </row>
    <row r="39" spans="2:12">
      <c r="B39" s="222"/>
      <c r="C39" s="217">
        <v>0.41666666666666669</v>
      </c>
      <c r="D39" s="213"/>
      <c r="E39" s="213"/>
      <c r="F39" s="219"/>
      <c r="G39" s="213"/>
      <c r="H39" s="213"/>
    </row>
    <row r="40" spans="2:12">
      <c r="B40" s="222"/>
      <c r="C40" s="217"/>
      <c r="D40" s="213"/>
      <c r="E40" s="213"/>
      <c r="F40" s="219"/>
      <c r="G40" s="213"/>
      <c r="H40" s="213"/>
    </row>
    <row r="41" spans="2:12">
      <c r="B41" s="222"/>
      <c r="C41" s="217">
        <v>0.45833333333333331</v>
      </c>
      <c r="D41" s="213"/>
      <c r="E41" s="213"/>
      <c r="F41" s="219"/>
      <c r="G41" s="213"/>
      <c r="H41" s="213"/>
    </row>
    <row r="42" spans="2:12">
      <c r="B42" s="222"/>
      <c r="C42" s="217"/>
      <c r="D42" s="213"/>
      <c r="E42" s="213"/>
      <c r="F42" s="219"/>
      <c r="G42" s="213"/>
      <c r="H42" s="213"/>
    </row>
    <row r="43" spans="2:12">
      <c r="B43" s="222"/>
      <c r="C43" s="217">
        <v>0.54166666666666663</v>
      </c>
      <c r="D43" s="213"/>
      <c r="E43" s="213"/>
      <c r="F43" s="219"/>
      <c r="G43" s="213"/>
      <c r="H43" s="213"/>
    </row>
    <row r="44" spans="2:12">
      <c r="B44" s="222"/>
      <c r="C44" s="217"/>
      <c r="D44" s="213"/>
      <c r="E44" s="213"/>
      <c r="F44" s="220"/>
      <c r="G44" s="213"/>
      <c r="H44" s="213"/>
    </row>
    <row r="45" spans="2:12" ht="20.25" customHeight="1">
      <c r="B45" s="222"/>
      <c r="C45" s="217">
        <v>0.58333333333333337</v>
      </c>
      <c r="D45" s="213" t="s">
        <v>54</v>
      </c>
      <c r="E45" s="218" t="s">
        <v>55</v>
      </c>
      <c r="F45" s="213" t="s">
        <v>52</v>
      </c>
      <c r="G45" s="213" t="s">
        <v>52</v>
      </c>
      <c r="H45" s="213" t="s">
        <v>52</v>
      </c>
    </row>
    <row r="46" spans="2:12">
      <c r="B46" s="222"/>
      <c r="C46" s="217"/>
      <c r="D46" s="213"/>
      <c r="E46" s="219"/>
      <c r="F46" s="213"/>
      <c r="G46" s="213"/>
      <c r="H46" s="213"/>
    </row>
    <row r="47" spans="2:12">
      <c r="B47" s="222"/>
      <c r="C47" s="217">
        <v>0.625</v>
      </c>
      <c r="D47" s="213"/>
      <c r="E47" s="219"/>
      <c r="F47" s="213"/>
      <c r="G47" s="213"/>
      <c r="H47" s="213"/>
    </row>
    <row r="48" spans="2:12">
      <c r="B48" s="222"/>
      <c r="C48" s="217"/>
      <c r="D48" s="213"/>
      <c r="E48" s="219"/>
      <c r="F48" s="213"/>
      <c r="G48" s="213"/>
      <c r="H48" s="213"/>
    </row>
    <row r="49" spans="2:8">
      <c r="B49" s="222"/>
      <c r="C49" s="217">
        <v>0.66666666666666663</v>
      </c>
      <c r="D49" s="213"/>
      <c r="E49" s="219"/>
      <c r="F49" s="213"/>
      <c r="G49" s="213"/>
      <c r="H49" s="213"/>
    </row>
    <row r="50" spans="2:8">
      <c r="B50" s="222"/>
      <c r="C50" s="217"/>
      <c r="D50" s="213"/>
      <c r="E50" s="219"/>
      <c r="F50" s="213"/>
      <c r="G50" s="213"/>
      <c r="H50" s="213"/>
    </row>
    <row r="51" spans="2:8">
      <c r="B51" s="222"/>
      <c r="C51" s="217">
        <v>0.70833333333333337</v>
      </c>
      <c r="D51" s="213"/>
      <c r="E51" s="219"/>
      <c r="F51" s="213"/>
      <c r="G51" s="213"/>
      <c r="H51" s="213"/>
    </row>
    <row r="52" spans="2:8">
      <c r="B52" s="222"/>
      <c r="C52" s="217"/>
      <c r="D52" s="213"/>
      <c r="E52" s="220"/>
      <c r="F52" s="213"/>
      <c r="G52" s="213"/>
      <c r="H52" s="213"/>
    </row>
    <row r="54" spans="2:8" ht="20.25" customHeight="1">
      <c r="B54" s="221">
        <f>B37+1</f>
        <v>21</v>
      </c>
      <c r="C54" s="217">
        <v>0.375</v>
      </c>
      <c r="D54" s="213" t="s">
        <v>52</v>
      </c>
      <c r="E54" s="213" t="s">
        <v>52</v>
      </c>
      <c r="F54" s="213" t="s">
        <v>52</v>
      </c>
      <c r="G54" s="213" t="s">
        <v>52</v>
      </c>
      <c r="H54" s="213" t="s">
        <v>52</v>
      </c>
    </row>
    <row r="55" spans="2:8">
      <c r="B55" s="222"/>
      <c r="C55" s="217"/>
      <c r="D55" s="213"/>
      <c r="E55" s="213"/>
      <c r="F55" s="213"/>
      <c r="G55" s="213"/>
      <c r="H55" s="213"/>
    </row>
    <row r="56" spans="2:8">
      <c r="B56" s="222"/>
      <c r="C56" s="217">
        <v>0.41666666666666669</v>
      </c>
      <c r="D56" s="213"/>
      <c r="E56" s="213"/>
      <c r="F56" s="213"/>
      <c r="G56" s="213"/>
      <c r="H56" s="213"/>
    </row>
    <row r="57" spans="2:8">
      <c r="B57" s="222"/>
      <c r="C57" s="217"/>
      <c r="D57" s="213"/>
      <c r="E57" s="213"/>
      <c r="F57" s="213"/>
      <c r="G57" s="213"/>
      <c r="H57" s="213"/>
    </row>
    <row r="58" spans="2:8">
      <c r="B58" s="222"/>
      <c r="C58" s="217">
        <v>0.45833333333333331</v>
      </c>
      <c r="D58" s="213"/>
      <c r="E58" s="213"/>
      <c r="F58" s="213"/>
      <c r="G58" s="213"/>
      <c r="H58" s="213"/>
    </row>
    <row r="59" spans="2:8">
      <c r="B59" s="222"/>
      <c r="C59" s="217"/>
      <c r="D59" s="213"/>
      <c r="E59" s="213"/>
      <c r="F59" s="213"/>
      <c r="G59" s="213"/>
      <c r="H59" s="213"/>
    </row>
    <row r="60" spans="2:8">
      <c r="B60" s="222"/>
      <c r="C60" s="217">
        <v>0.54166666666666663</v>
      </c>
      <c r="D60" s="213"/>
      <c r="E60" s="213"/>
      <c r="F60" s="213"/>
      <c r="G60" s="213"/>
      <c r="H60" s="213"/>
    </row>
    <row r="61" spans="2:8">
      <c r="B61" s="222"/>
      <c r="C61" s="217"/>
      <c r="D61" s="213"/>
      <c r="E61" s="213"/>
      <c r="F61" s="213"/>
      <c r="G61" s="213"/>
      <c r="H61" s="213"/>
    </row>
    <row r="62" spans="2:8" ht="20.25" customHeight="1">
      <c r="B62" s="222"/>
      <c r="C62" s="217">
        <v>0.58333333333333337</v>
      </c>
      <c r="D62" s="213" t="s">
        <v>52</v>
      </c>
      <c r="E62" s="218" t="s">
        <v>55</v>
      </c>
      <c r="F62" s="213" t="s">
        <v>52</v>
      </c>
      <c r="G62" s="213" t="s">
        <v>56</v>
      </c>
      <c r="H62" s="213" t="s">
        <v>57</v>
      </c>
    </row>
    <row r="63" spans="2:8">
      <c r="B63" s="222"/>
      <c r="C63" s="217"/>
      <c r="D63" s="213"/>
      <c r="E63" s="219"/>
      <c r="F63" s="213"/>
      <c r="G63" s="213"/>
      <c r="H63" s="213"/>
    </row>
    <row r="64" spans="2:8">
      <c r="B64" s="222"/>
      <c r="C64" s="217">
        <v>0.625</v>
      </c>
      <c r="D64" s="213"/>
      <c r="E64" s="219"/>
      <c r="F64" s="213"/>
      <c r="G64" s="213"/>
      <c r="H64" s="213"/>
    </row>
    <row r="65" spans="2:8">
      <c r="B65" s="222"/>
      <c r="C65" s="217"/>
      <c r="D65" s="213"/>
      <c r="E65" s="219"/>
      <c r="F65" s="213"/>
      <c r="G65" s="213"/>
      <c r="H65" s="213"/>
    </row>
    <row r="66" spans="2:8">
      <c r="B66" s="222"/>
      <c r="C66" s="217">
        <v>0.66666666666666663</v>
      </c>
      <c r="D66" s="213"/>
      <c r="E66" s="219"/>
      <c r="F66" s="213"/>
      <c r="G66" s="213"/>
      <c r="H66" s="213"/>
    </row>
    <row r="67" spans="2:8">
      <c r="B67" s="222"/>
      <c r="C67" s="217"/>
      <c r="D67" s="213"/>
      <c r="E67" s="219"/>
      <c r="F67" s="213"/>
      <c r="G67" s="213"/>
      <c r="H67" s="213"/>
    </row>
    <row r="68" spans="2:8">
      <c r="B68" s="222"/>
      <c r="C68" s="217">
        <v>0.70833333333333337</v>
      </c>
      <c r="D68" s="213"/>
      <c r="E68" s="219"/>
      <c r="F68" s="213"/>
      <c r="G68" s="213"/>
      <c r="H68" s="213"/>
    </row>
    <row r="69" spans="2:8">
      <c r="B69" s="222"/>
      <c r="C69" s="217"/>
      <c r="D69" s="213"/>
      <c r="E69" s="220"/>
      <c r="F69" s="213"/>
      <c r="G69" s="213"/>
      <c r="H69" s="213"/>
    </row>
    <row r="71" spans="2:8" ht="20.25" customHeight="1">
      <c r="B71" s="221">
        <f>IF((B54+1) &gt; 52, 1, B54+1)</f>
        <v>22</v>
      </c>
      <c r="C71" s="217">
        <v>0.375</v>
      </c>
      <c r="D71" s="213" t="s">
        <v>52</v>
      </c>
      <c r="E71" s="218" t="s">
        <v>61</v>
      </c>
      <c r="F71" s="213" t="s">
        <v>52</v>
      </c>
      <c r="G71" s="213" t="s">
        <v>52</v>
      </c>
      <c r="H71" s="213" t="s">
        <v>52</v>
      </c>
    </row>
    <row r="72" spans="2:8">
      <c r="B72" s="222"/>
      <c r="C72" s="217"/>
      <c r="D72" s="213"/>
      <c r="E72" s="219"/>
      <c r="F72" s="213"/>
      <c r="G72" s="213"/>
      <c r="H72" s="213"/>
    </row>
    <row r="73" spans="2:8">
      <c r="B73" s="222"/>
      <c r="C73" s="217">
        <v>0.41666666666666669</v>
      </c>
      <c r="D73" s="213"/>
      <c r="E73" s="219"/>
      <c r="F73" s="213"/>
      <c r="G73" s="213"/>
      <c r="H73" s="213"/>
    </row>
    <row r="74" spans="2:8">
      <c r="B74" s="222"/>
      <c r="C74" s="217"/>
      <c r="D74" s="213"/>
      <c r="E74" s="219"/>
      <c r="F74" s="213"/>
      <c r="G74" s="213"/>
      <c r="H74" s="213"/>
    </row>
    <row r="75" spans="2:8">
      <c r="B75" s="222"/>
      <c r="C75" s="217">
        <v>0.45833333333333331</v>
      </c>
      <c r="D75" s="213"/>
      <c r="E75" s="219"/>
      <c r="F75" s="213"/>
      <c r="G75" s="213"/>
      <c r="H75" s="213"/>
    </row>
    <row r="76" spans="2:8">
      <c r="B76" s="222"/>
      <c r="C76" s="217"/>
      <c r="D76" s="213"/>
      <c r="E76" s="219"/>
      <c r="F76" s="213"/>
      <c r="G76" s="213"/>
      <c r="H76" s="213"/>
    </row>
    <row r="77" spans="2:8">
      <c r="B77" s="222"/>
      <c r="C77" s="217">
        <v>0.54166666666666663</v>
      </c>
      <c r="D77" s="213"/>
      <c r="E77" s="219"/>
      <c r="F77" s="213"/>
      <c r="G77" s="213"/>
      <c r="H77" s="213"/>
    </row>
    <row r="78" spans="2:8">
      <c r="B78" s="222"/>
      <c r="C78" s="217"/>
      <c r="D78" s="213"/>
      <c r="E78" s="220"/>
      <c r="F78" s="213"/>
      <c r="G78" s="213"/>
      <c r="H78" s="213"/>
    </row>
    <row r="79" spans="2:8" ht="20.25" customHeight="1">
      <c r="B79" s="222"/>
      <c r="C79" s="217">
        <v>0.58333333333333337</v>
      </c>
      <c r="D79" s="213" t="s">
        <v>52</v>
      </c>
      <c r="E79" s="218" t="s">
        <v>55</v>
      </c>
      <c r="F79" s="213" t="s">
        <v>52</v>
      </c>
      <c r="G79" s="213" t="s">
        <v>56</v>
      </c>
      <c r="H79" s="213" t="s">
        <v>57</v>
      </c>
    </row>
    <row r="80" spans="2:8">
      <c r="B80" s="222"/>
      <c r="C80" s="217"/>
      <c r="D80" s="213"/>
      <c r="E80" s="219"/>
      <c r="F80" s="213"/>
      <c r="G80" s="213"/>
      <c r="H80" s="213"/>
    </row>
    <row r="81" spans="2:8">
      <c r="B81" s="222"/>
      <c r="C81" s="217">
        <v>0.625</v>
      </c>
      <c r="D81" s="213"/>
      <c r="E81" s="219"/>
      <c r="F81" s="213"/>
      <c r="G81" s="213"/>
      <c r="H81" s="213"/>
    </row>
    <row r="82" spans="2:8">
      <c r="B82" s="222"/>
      <c r="C82" s="217"/>
      <c r="D82" s="213"/>
      <c r="E82" s="219"/>
      <c r="F82" s="213"/>
      <c r="G82" s="213"/>
      <c r="H82" s="213"/>
    </row>
    <row r="83" spans="2:8">
      <c r="B83" s="222"/>
      <c r="C83" s="217">
        <v>0.66666666666666663</v>
      </c>
      <c r="D83" s="213"/>
      <c r="E83" s="219"/>
      <c r="F83" s="213"/>
      <c r="G83" s="213"/>
      <c r="H83" s="213"/>
    </row>
    <row r="84" spans="2:8">
      <c r="B84" s="222"/>
      <c r="C84" s="217"/>
      <c r="D84" s="213"/>
      <c r="E84" s="219"/>
      <c r="F84" s="213"/>
      <c r="G84" s="213"/>
      <c r="H84" s="213"/>
    </row>
    <row r="85" spans="2:8">
      <c r="B85" s="222"/>
      <c r="C85" s="217">
        <v>0.70833333333333337</v>
      </c>
      <c r="D85" s="213"/>
      <c r="E85" s="219"/>
      <c r="F85" s="213"/>
      <c r="G85" s="213"/>
      <c r="H85" s="213"/>
    </row>
    <row r="86" spans="2:8">
      <c r="B86" s="222"/>
      <c r="C86" s="217"/>
      <c r="D86" s="213"/>
      <c r="E86" s="220"/>
      <c r="F86" s="213"/>
      <c r="G86" s="213"/>
      <c r="H86" s="213"/>
    </row>
    <row r="88" spans="2:8">
      <c r="D88" s="213" t="s">
        <v>32</v>
      </c>
      <c r="E88" s="213" t="s">
        <v>19</v>
      </c>
      <c r="F88" s="213" t="s">
        <v>35</v>
      </c>
      <c r="G88" s="213" t="s">
        <v>36</v>
      </c>
      <c r="H88" s="213" t="s">
        <v>37</v>
      </c>
    </row>
    <row r="89" spans="2:8">
      <c r="D89" s="213"/>
      <c r="E89" s="213"/>
      <c r="F89" s="213"/>
      <c r="G89" s="213"/>
      <c r="H89" s="213"/>
    </row>
    <row r="90" spans="2:8">
      <c r="D90" s="213"/>
      <c r="E90" s="213"/>
      <c r="F90" s="213"/>
      <c r="G90" s="213"/>
      <c r="H90" s="213"/>
    </row>
    <row r="91" spans="2:8">
      <c r="D91" s="213"/>
      <c r="E91" s="213"/>
      <c r="F91" s="213"/>
      <c r="G91" s="213"/>
      <c r="H91" s="213"/>
    </row>
    <row r="92" spans="2:8">
      <c r="D92" s="213"/>
      <c r="E92" s="213"/>
      <c r="F92" s="213"/>
      <c r="G92" s="213"/>
      <c r="H92" s="213"/>
    </row>
    <row r="93" spans="2:8">
      <c r="D93" s="213"/>
      <c r="E93" s="213"/>
      <c r="F93" s="213"/>
      <c r="G93" s="213"/>
      <c r="H93" s="213"/>
    </row>
    <row r="94" spans="2:8">
      <c r="D94" s="213"/>
      <c r="E94" s="213"/>
      <c r="F94" s="213"/>
      <c r="G94" s="213"/>
      <c r="H94" s="213"/>
    </row>
    <row r="95" spans="2:8">
      <c r="D95" s="213"/>
      <c r="E95" s="213"/>
      <c r="F95" s="213"/>
      <c r="G95" s="213"/>
      <c r="H95" s="213"/>
    </row>
    <row r="96" spans="2:8">
      <c r="D96" s="213" t="s">
        <v>32</v>
      </c>
      <c r="E96" s="213"/>
      <c r="F96" s="213"/>
      <c r="G96" s="213"/>
      <c r="H96" s="213"/>
    </row>
    <row r="97" spans="4:8">
      <c r="D97" s="213"/>
      <c r="E97" s="213"/>
      <c r="F97" s="213"/>
      <c r="G97" s="213"/>
      <c r="H97" s="213"/>
    </row>
    <row r="98" spans="4:8">
      <c r="D98" s="213"/>
      <c r="E98" s="213"/>
      <c r="F98" s="213"/>
      <c r="G98" s="213"/>
      <c r="H98" s="213"/>
    </row>
    <row r="99" spans="4:8">
      <c r="D99" s="213"/>
      <c r="E99" s="213"/>
      <c r="F99" s="213"/>
      <c r="G99" s="213"/>
      <c r="H99" s="213"/>
    </row>
    <row r="100" spans="4:8">
      <c r="D100" s="213"/>
      <c r="E100" s="213"/>
      <c r="F100" s="213"/>
      <c r="G100" s="213"/>
      <c r="H100" s="213"/>
    </row>
    <row r="101" spans="4:8">
      <c r="D101" s="213"/>
      <c r="E101" s="213"/>
      <c r="F101" s="213"/>
      <c r="G101" s="213"/>
      <c r="H101" s="213"/>
    </row>
    <row r="102" spans="4:8">
      <c r="D102" s="213"/>
      <c r="E102" s="213"/>
      <c r="F102" s="213"/>
      <c r="G102" s="213"/>
      <c r="H102" s="213"/>
    </row>
    <row r="103" spans="4:8">
      <c r="D103" s="213"/>
      <c r="E103" s="213"/>
      <c r="F103" s="213"/>
      <c r="G103" s="213"/>
      <c r="H103" s="213"/>
    </row>
    <row r="105" spans="4:8" ht="24">
      <c r="D105" s="28" t="s">
        <v>26</v>
      </c>
      <c r="E105" s="31" t="s">
        <v>33</v>
      </c>
    </row>
    <row r="106" spans="4:8">
      <c r="D106" s="28" t="s">
        <v>34</v>
      </c>
    </row>
  </sheetData>
  <mergeCells count="94">
    <mergeCell ref="D62:D69"/>
    <mergeCell ref="D71:D78"/>
    <mergeCell ref="D79:D86"/>
    <mergeCell ref="E3:E18"/>
    <mergeCell ref="F3:F18"/>
    <mergeCell ref="B3:B18"/>
    <mergeCell ref="C3:C4"/>
    <mergeCell ref="D3:D18"/>
    <mergeCell ref="C15:C16"/>
    <mergeCell ref="C17:C18"/>
    <mergeCell ref="C5:C6"/>
    <mergeCell ref="C7:C8"/>
    <mergeCell ref="C9:C10"/>
    <mergeCell ref="C11:C12"/>
    <mergeCell ref="C13:C14"/>
    <mergeCell ref="B20:B35"/>
    <mergeCell ref="C20:C21"/>
    <mergeCell ref="D20:D35"/>
    <mergeCell ref="F20:F27"/>
    <mergeCell ref="G20:G27"/>
    <mergeCell ref="C32:C33"/>
    <mergeCell ref="C34:C35"/>
    <mergeCell ref="H20:H27"/>
    <mergeCell ref="C22:C23"/>
    <mergeCell ref="C24:C25"/>
    <mergeCell ref="C26:C27"/>
    <mergeCell ref="C28:C29"/>
    <mergeCell ref="F28:F35"/>
    <mergeCell ref="G28:G35"/>
    <mergeCell ref="H28:H35"/>
    <mergeCell ref="C30:C31"/>
    <mergeCell ref="B37:B52"/>
    <mergeCell ref="C37:C38"/>
    <mergeCell ref="E37:E44"/>
    <mergeCell ref="F37:F44"/>
    <mergeCell ref="C49:C50"/>
    <mergeCell ref="C51:C52"/>
    <mergeCell ref="D37:D44"/>
    <mergeCell ref="D45:D52"/>
    <mergeCell ref="H37:H44"/>
    <mergeCell ref="C39:C40"/>
    <mergeCell ref="C41:C42"/>
    <mergeCell ref="C43:C44"/>
    <mergeCell ref="C45:C46"/>
    <mergeCell ref="E45:E52"/>
    <mergeCell ref="F45:F52"/>
    <mergeCell ref="G45:G52"/>
    <mergeCell ref="H45:H52"/>
    <mergeCell ref="C47:C48"/>
    <mergeCell ref="G37:G44"/>
    <mergeCell ref="G62:G69"/>
    <mergeCell ref="H62:H69"/>
    <mergeCell ref="C64:C65"/>
    <mergeCell ref="B54:B69"/>
    <mergeCell ref="C54:C55"/>
    <mergeCell ref="E54:E61"/>
    <mergeCell ref="F54:F61"/>
    <mergeCell ref="G54:G61"/>
    <mergeCell ref="C66:C67"/>
    <mergeCell ref="C68:C69"/>
    <mergeCell ref="C56:C57"/>
    <mergeCell ref="C58:C59"/>
    <mergeCell ref="C60:C61"/>
    <mergeCell ref="C62:C63"/>
    <mergeCell ref="E62:E69"/>
    <mergeCell ref="D54:D61"/>
    <mergeCell ref="B71:B86"/>
    <mergeCell ref="C71:C72"/>
    <mergeCell ref="E71:E78"/>
    <mergeCell ref="F71:F78"/>
    <mergeCell ref="C83:C84"/>
    <mergeCell ref="C85:C86"/>
    <mergeCell ref="C73:C74"/>
    <mergeCell ref="C75:C76"/>
    <mergeCell ref="C77:C78"/>
    <mergeCell ref="C79:C80"/>
    <mergeCell ref="E79:E86"/>
    <mergeCell ref="C81:C82"/>
    <mergeCell ref="G3:G18"/>
    <mergeCell ref="H3:H18"/>
    <mergeCell ref="E20:E35"/>
    <mergeCell ref="D88:D95"/>
    <mergeCell ref="E88:E103"/>
    <mergeCell ref="F88:F103"/>
    <mergeCell ref="G88:G103"/>
    <mergeCell ref="H88:H103"/>
    <mergeCell ref="D96:D103"/>
    <mergeCell ref="H71:H78"/>
    <mergeCell ref="F79:F86"/>
    <mergeCell ref="G79:G86"/>
    <mergeCell ref="H79:H86"/>
    <mergeCell ref="G71:G78"/>
    <mergeCell ref="H54:H61"/>
    <mergeCell ref="F62:F69"/>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024665-8530-4965-8F1F-C1445A91D031}">
  <sheetPr>
    <pageSetUpPr fitToPage="1"/>
  </sheetPr>
  <dimension ref="B1:L106"/>
  <sheetViews>
    <sheetView showGridLines="0" zoomScale="55" zoomScaleNormal="55" workbookViewId="0">
      <pane ySplit="2" topLeftCell="A51" activePane="bottomLeft" state="frozen"/>
      <selection pane="bottomLeft" activeCell="D71" sqref="D71:H86"/>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s="4" customFormat="1" ht="21" thickBot="1">
      <c r="D1" s="10"/>
      <c r="E1" s="11"/>
      <c r="F1" s="10"/>
      <c r="G1" s="10"/>
      <c r="H1" s="10"/>
    </row>
    <row r="2" spans="2:12" s="4" customFormat="1">
      <c r="B2" s="15"/>
      <c r="C2" s="16"/>
      <c r="D2" s="17" t="s">
        <v>4</v>
      </c>
      <c r="E2" s="17" t="s">
        <v>5</v>
      </c>
      <c r="F2" s="17" t="s">
        <v>6</v>
      </c>
      <c r="G2" s="17" t="s">
        <v>7</v>
      </c>
      <c r="H2" s="18" t="s">
        <v>8</v>
      </c>
    </row>
    <row r="3" spans="2:12" s="4" customFormat="1" ht="20.25" customHeight="1">
      <c r="B3" s="221">
        <v>14</v>
      </c>
      <c r="C3" s="217">
        <v>0.375</v>
      </c>
      <c r="D3" s="228" t="s">
        <v>45</v>
      </c>
      <c r="E3" s="231" t="s">
        <v>46</v>
      </c>
      <c r="F3" s="231" t="s">
        <v>46</v>
      </c>
      <c r="G3" s="231" t="s">
        <v>46</v>
      </c>
      <c r="H3" s="231" t="s">
        <v>46</v>
      </c>
      <c r="K3" s="7"/>
      <c r="L3" s="7"/>
    </row>
    <row r="4" spans="2:12" s="4" customFormat="1">
      <c r="B4" s="222"/>
      <c r="C4" s="217"/>
      <c r="D4" s="229"/>
      <c r="E4" s="231"/>
      <c r="F4" s="231"/>
      <c r="G4" s="231"/>
      <c r="H4" s="231"/>
      <c r="K4" s="7"/>
      <c r="L4" s="7"/>
    </row>
    <row r="5" spans="2:12" s="4" customFormat="1">
      <c r="B5" s="222"/>
      <c r="C5" s="217">
        <v>0.41666666666666669</v>
      </c>
      <c r="D5" s="229"/>
      <c r="E5" s="231"/>
      <c r="F5" s="231"/>
      <c r="G5" s="231"/>
      <c r="H5" s="231"/>
      <c r="K5" s="7"/>
      <c r="L5" s="7"/>
    </row>
    <row r="6" spans="2:12" s="4" customFormat="1">
      <c r="B6" s="222"/>
      <c r="C6" s="217"/>
      <c r="D6" s="229"/>
      <c r="E6" s="231"/>
      <c r="F6" s="231"/>
      <c r="G6" s="231"/>
      <c r="H6" s="231"/>
      <c r="K6" s="7"/>
      <c r="L6" s="7"/>
    </row>
    <row r="7" spans="2:12" s="4" customFormat="1">
      <c r="B7" s="222"/>
      <c r="C7" s="217">
        <v>0.45833333333333331</v>
      </c>
      <c r="D7" s="229"/>
      <c r="E7" s="231"/>
      <c r="F7" s="231"/>
      <c r="G7" s="231"/>
      <c r="H7" s="231"/>
      <c r="K7" s="7"/>
      <c r="L7" s="7"/>
    </row>
    <row r="8" spans="2:12" s="4" customFormat="1">
      <c r="B8" s="222"/>
      <c r="C8" s="217"/>
      <c r="D8" s="229"/>
      <c r="E8" s="231"/>
      <c r="F8" s="231"/>
      <c r="G8" s="231"/>
      <c r="H8" s="231"/>
      <c r="K8" s="7"/>
      <c r="L8" s="7"/>
    </row>
    <row r="9" spans="2:12" s="4" customFormat="1">
      <c r="B9" s="222"/>
      <c r="C9" s="217">
        <v>0.54166666666666663</v>
      </c>
      <c r="D9" s="229"/>
      <c r="E9" s="231"/>
      <c r="F9" s="231"/>
      <c r="G9" s="231"/>
      <c r="H9" s="231"/>
      <c r="K9" s="7"/>
      <c r="L9" s="7"/>
    </row>
    <row r="10" spans="2:12" s="4" customFormat="1">
      <c r="B10" s="222"/>
      <c r="C10" s="217"/>
      <c r="D10" s="229"/>
      <c r="E10" s="231"/>
      <c r="F10" s="231"/>
      <c r="G10" s="231"/>
      <c r="H10" s="231"/>
      <c r="K10" s="7"/>
      <c r="L10" s="7"/>
    </row>
    <row r="11" spans="2:12" s="4" customFormat="1" ht="20.25" customHeight="1">
      <c r="B11" s="222"/>
      <c r="C11" s="217">
        <v>0.58333333333333337</v>
      </c>
      <c r="D11" s="229"/>
      <c r="E11" s="231"/>
      <c r="F11" s="231"/>
      <c r="G11" s="231" t="s">
        <v>25</v>
      </c>
      <c r="H11" s="231"/>
      <c r="K11" s="7"/>
      <c r="L11" s="7"/>
    </row>
    <row r="12" spans="2:12" s="4" customFormat="1">
      <c r="B12" s="222"/>
      <c r="C12" s="217"/>
      <c r="D12" s="229"/>
      <c r="E12" s="231"/>
      <c r="F12" s="231"/>
      <c r="G12" s="231"/>
      <c r="H12" s="231"/>
      <c r="K12" s="7"/>
      <c r="L12" s="7"/>
    </row>
    <row r="13" spans="2:12" s="4" customFormat="1">
      <c r="B13" s="222"/>
      <c r="C13" s="217">
        <v>0.625</v>
      </c>
      <c r="D13" s="229"/>
      <c r="E13" s="231"/>
      <c r="F13" s="231"/>
      <c r="G13" s="231"/>
      <c r="H13" s="231"/>
      <c r="K13" s="7"/>
      <c r="L13" s="7"/>
    </row>
    <row r="14" spans="2:12" s="4" customFormat="1">
      <c r="B14" s="222"/>
      <c r="C14" s="217"/>
      <c r="D14" s="229"/>
      <c r="E14" s="231"/>
      <c r="F14" s="231"/>
      <c r="G14" s="231"/>
      <c r="H14" s="231"/>
      <c r="K14" s="7"/>
      <c r="L14" s="7"/>
    </row>
    <row r="15" spans="2:12" s="4" customFormat="1">
      <c r="B15" s="222"/>
      <c r="C15" s="217">
        <v>0.66666666666666663</v>
      </c>
      <c r="D15" s="229"/>
      <c r="E15" s="231"/>
      <c r="F15" s="231"/>
      <c r="G15" s="231"/>
      <c r="H15" s="231"/>
      <c r="K15" s="7"/>
      <c r="L15" s="7"/>
    </row>
    <row r="16" spans="2:12" s="4" customFormat="1">
      <c r="B16" s="222"/>
      <c r="C16" s="217"/>
      <c r="D16" s="229"/>
      <c r="E16" s="231"/>
      <c r="F16" s="231"/>
      <c r="G16" s="231"/>
      <c r="H16" s="231"/>
      <c r="K16" s="7"/>
      <c r="L16" s="7"/>
    </row>
    <row r="17" spans="2:12">
      <c r="B17" s="222"/>
      <c r="C17" s="217">
        <v>0.70833333333333337</v>
      </c>
      <c r="D17" s="229"/>
      <c r="E17" s="231"/>
      <c r="F17" s="231"/>
      <c r="G17" s="231"/>
      <c r="H17" s="231"/>
    </row>
    <row r="18" spans="2:12">
      <c r="B18" s="222"/>
      <c r="C18" s="217"/>
      <c r="D18" s="230"/>
      <c r="E18" s="231"/>
      <c r="F18" s="231"/>
      <c r="G18" s="231"/>
      <c r="H18" s="231"/>
    </row>
    <row r="19" spans="2:12">
      <c r="C19" s="19"/>
      <c r="D19" s="20"/>
      <c r="E19" s="20"/>
      <c r="F19" s="21"/>
      <c r="G19" s="20"/>
      <c r="H19" s="20"/>
    </row>
    <row r="20" spans="2:12" s="4" customFormat="1" ht="21" customHeight="1">
      <c r="B20" s="221">
        <f>B3+1</f>
        <v>15</v>
      </c>
      <c r="C20" s="226">
        <v>0.375</v>
      </c>
      <c r="D20" s="214" t="s">
        <v>45</v>
      </c>
      <c r="E20" s="232" t="s">
        <v>48</v>
      </c>
      <c r="F20" s="231" t="s">
        <v>46</v>
      </c>
      <c r="G20" s="231" t="s">
        <v>46</v>
      </c>
      <c r="H20" s="231" t="s">
        <v>46</v>
      </c>
      <c r="K20" s="7"/>
      <c r="L20" s="7"/>
    </row>
    <row r="21" spans="2:12" s="4" customFormat="1">
      <c r="B21" s="222"/>
      <c r="C21" s="227"/>
      <c r="D21" s="215"/>
      <c r="E21" s="233"/>
      <c r="F21" s="231"/>
      <c r="G21" s="231"/>
      <c r="H21" s="231"/>
      <c r="K21" s="7"/>
      <c r="L21" s="7"/>
    </row>
    <row r="22" spans="2:12" s="4" customFormat="1">
      <c r="B22" s="222"/>
      <c r="C22" s="226">
        <v>0.41666666666666669</v>
      </c>
      <c r="D22" s="215"/>
      <c r="E22" s="233"/>
      <c r="F22" s="231"/>
      <c r="G22" s="231"/>
      <c r="H22" s="231"/>
      <c r="K22" s="7"/>
      <c r="L22" s="7"/>
    </row>
    <row r="23" spans="2:12" s="4" customFormat="1">
      <c r="B23" s="222"/>
      <c r="C23" s="227"/>
      <c r="D23" s="215"/>
      <c r="E23" s="233"/>
      <c r="F23" s="231"/>
      <c r="G23" s="231"/>
      <c r="H23" s="231"/>
      <c r="K23" s="7"/>
      <c r="L23" s="7"/>
    </row>
    <row r="24" spans="2:12" s="4" customFormat="1">
      <c r="B24" s="222"/>
      <c r="C24" s="226">
        <v>0.45833333333333331</v>
      </c>
      <c r="D24" s="215"/>
      <c r="E24" s="233"/>
      <c r="F24" s="231"/>
      <c r="G24" s="231"/>
      <c r="H24" s="231"/>
      <c r="K24" s="7"/>
      <c r="L24" s="7"/>
    </row>
    <row r="25" spans="2:12" s="4" customFormat="1">
      <c r="B25" s="222"/>
      <c r="C25" s="227"/>
      <c r="D25" s="215"/>
      <c r="E25" s="233"/>
      <c r="F25" s="231"/>
      <c r="G25" s="231"/>
      <c r="H25" s="231"/>
      <c r="K25" s="7"/>
      <c r="L25" s="7"/>
    </row>
    <row r="26" spans="2:12" s="4" customFormat="1">
      <c r="B26" s="222"/>
      <c r="C26" s="226">
        <v>0.54166666666666663</v>
      </c>
      <c r="D26" s="215"/>
      <c r="E26" s="233"/>
      <c r="F26" s="231"/>
      <c r="G26" s="231"/>
      <c r="H26" s="231"/>
      <c r="K26" s="7"/>
      <c r="L26" s="7"/>
    </row>
    <row r="27" spans="2:12" s="4" customFormat="1">
      <c r="B27" s="222"/>
      <c r="C27" s="227"/>
      <c r="D27" s="215"/>
      <c r="E27" s="233"/>
      <c r="F27" s="231"/>
      <c r="G27" s="231"/>
      <c r="H27" s="231"/>
      <c r="K27" s="7"/>
      <c r="L27" s="7"/>
    </row>
    <row r="28" spans="2:12" s="4" customFormat="1" ht="20.25" customHeight="1">
      <c r="B28" s="222"/>
      <c r="C28" s="226">
        <v>0.58333333333333337</v>
      </c>
      <c r="D28" s="215"/>
      <c r="E28" s="233"/>
      <c r="F28" s="231"/>
      <c r="G28" s="231" t="s">
        <v>25</v>
      </c>
      <c r="H28" s="231"/>
      <c r="K28" s="7"/>
      <c r="L28" s="7"/>
    </row>
    <row r="29" spans="2:12" s="4" customFormat="1">
      <c r="B29" s="222"/>
      <c r="C29" s="227"/>
      <c r="D29" s="215"/>
      <c r="E29" s="233"/>
      <c r="F29" s="231"/>
      <c r="G29" s="231"/>
      <c r="H29" s="231"/>
      <c r="K29" s="7"/>
      <c r="L29" s="7"/>
    </row>
    <row r="30" spans="2:12" s="4" customFormat="1">
      <c r="B30" s="222"/>
      <c r="C30" s="226">
        <v>0.625</v>
      </c>
      <c r="D30" s="215"/>
      <c r="E30" s="233"/>
      <c r="F30" s="231"/>
      <c r="G30" s="231"/>
      <c r="H30" s="231"/>
      <c r="K30" s="7"/>
      <c r="L30" s="7"/>
    </row>
    <row r="31" spans="2:12" s="4" customFormat="1">
      <c r="B31" s="222"/>
      <c r="C31" s="227"/>
      <c r="D31" s="215"/>
      <c r="E31" s="233"/>
      <c r="F31" s="231"/>
      <c r="G31" s="231"/>
      <c r="H31" s="231"/>
      <c r="K31" s="7"/>
      <c r="L31" s="7"/>
    </row>
    <row r="32" spans="2:12" s="4" customFormat="1">
      <c r="B32" s="222"/>
      <c r="C32" s="226">
        <v>0.66666666666666663</v>
      </c>
      <c r="D32" s="215"/>
      <c r="E32" s="233"/>
      <c r="F32" s="231"/>
      <c r="G32" s="231"/>
      <c r="H32" s="231"/>
      <c r="K32" s="7"/>
      <c r="L32" s="7"/>
    </row>
    <row r="33" spans="2:12" s="4" customFormat="1">
      <c r="B33" s="222"/>
      <c r="C33" s="227"/>
      <c r="D33" s="215"/>
      <c r="E33" s="233"/>
      <c r="F33" s="231"/>
      <c r="G33" s="231"/>
      <c r="H33" s="231"/>
      <c r="K33" s="7"/>
      <c r="L33" s="7"/>
    </row>
    <row r="34" spans="2:12">
      <c r="B34" s="222"/>
      <c r="C34" s="226">
        <v>0.70833333333333337</v>
      </c>
      <c r="D34" s="215"/>
      <c r="E34" s="233"/>
      <c r="F34" s="231"/>
      <c r="G34" s="231"/>
      <c r="H34" s="231"/>
    </row>
    <row r="35" spans="2:12">
      <c r="B35" s="222"/>
      <c r="C35" s="227"/>
      <c r="D35" s="216"/>
      <c r="E35" s="234"/>
      <c r="F35" s="231"/>
      <c r="G35" s="231"/>
      <c r="H35" s="231"/>
    </row>
    <row r="36" spans="2:12">
      <c r="D36" s="28"/>
      <c r="E36" s="30"/>
      <c r="F36" s="29"/>
      <c r="G36" s="29"/>
      <c r="H36" s="29"/>
    </row>
    <row r="37" spans="2:12" ht="20.25" customHeight="1">
      <c r="B37" s="221">
        <f>B20+1</f>
        <v>16</v>
      </c>
      <c r="C37" s="217">
        <v>0.375</v>
      </c>
      <c r="D37" s="214" t="s">
        <v>45</v>
      </c>
      <c r="E37" s="231" t="s">
        <v>46</v>
      </c>
      <c r="F37" s="232" t="s">
        <v>48</v>
      </c>
      <c r="G37" s="231" t="s">
        <v>46</v>
      </c>
      <c r="H37" s="214" t="s">
        <v>49</v>
      </c>
    </row>
    <row r="38" spans="2:12">
      <c r="B38" s="222"/>
      <c r="C38" s="217"/>
      <c r="D38" s="215"/>
      <c r="E38" s="231"/>
      <c r="F38" s="233"/>
      <c r="G38" s="231"/>
      <c r="H38" s="215"/>
    </row>
    <row r="39" spans="2:12">
      <c r="B39" s="222"/>
      <c r="C39" s="217">
        <v>0.41666666666666669</v>
      </c>
      <c r="D39" s="215"/>
      <c r="E39" s="231"/>
      <c r="F39" s="233"/>
      <c r="G39" s="231"/>
      <c r="H39" s="215"/>
    </row>
    <row r="40" spans="2:12">
      <c r="B40" s="222"/>
      <c r="C40" s="217"/>
      <c r="D40" s="215"/>
      <c r="E40" s="231"/>
      <c r="F40" s="233"/>
      <c r="G40" s="231"/>
      <c r="H40" s="215"/>
    </row>
    <row r="41" spans="2:12">
      <c r="B41" s="222"/>
      <c r="C41" s="217">
        <v>0.45833333333333331</v>
      </c>
      <c r="D41" s="215"/>
      <c r="E41" s="231"/>
      <c r="F41" s="233"/>
      <c r="G41" s="231"/>
      <c r="H41" s="215"/>
    </row>
    <row r="42" spans="2:12">
      <c r="B42" s="222"/>
      <c r="C42" s="217"/>
      <c r="D42" s="215"/>
      <c r="E42" s="231"/>
      <c r="F42" s="233"/>
      <c r="G42" s="231"/>
      <c r="H42" s="215"/>
    </row>
    <row r="43" spans="2:12">
      <c r="B43" s="222"/>
      <c r="C43" s="217">
        <v>0.54166666666666663</v>
      </c>
      <c r="D43" s="215"/>
      <c r="E43" s="231"/>
      <c r="F43" s="233"/>
      <c r="G43" s="231"/>
      <c r="H43" s="215"/>
    </row>
    <row r="44" spans="2:12">
      <c r="B44" s="222"/>
      <c r="C44" s="217"/>
      <c r="D44" s="215"/>
      <c r="E44" s="231"/>
      <c r="F44" s="233"/>
      <c r="G44" s="231"/>
      <c r="H44" s="215"/>
    </row>
    <row r="45" spans="2:12" ht="20.25" customHeight="1">
      <c r="B45" s="222"/>
      <c r="C45" s="217">
        <v>0.58333333333333337</v>
      </c>
      <c r="D45" s="215"/>
      <c r="E45" s="231"/>
      <c r="F45" s="233"/>
      <c r="G45" s="231" t="s">
        <v>25</v>
      </c>
      <c r="H45" s="215"/>
    </row>
    <row r="46" spans="2:12">
      <c r="B46" s="222"/>
      <c r="C46" s="217"/>
      <c r="D46" s="215"/>
      <c r="E46" s="231"/>
      <c r="F46" s="233"/>
      <c r="G46" s="231"/>
      <c r="H46" s="215"/>
    </row>
    <row r="47" spans="2:12">
      <c r="B47" s="222"/>
      <c r="C47" s="217">
        <v>0.625</v>
      </c>
      <c r="D47" s="215"/>
      <c r="E47" s="231"/>
      <c r="F47" s="233"/>
      <c r="G47" s="231"/>
      <c r="H47" s="215"/>
    </row>
    <row r="48" spans="2:12">
      <c r="B48" s="222"/>
      <c r="C48" s="217"/>
      <c r="D48" s="215"/>
      <c r="E48" s="231"/>
      <c r="F48" s="233"/>
      <c r="G48" s="231"/>
      <c r="H48" s="215"/>
    </row>
    <row r="49" spans="2:8">
      <c r="B49" s="222"/>
      <c r="C49" s="217">
        <v>0.66666666666666663</v>
      </c>
      <c r="D49" s="215"/>
      <c r="E49" s="231"/>
      <c r="F49" s="233"/>
      <c r="G49" s="231"/>
      <c r="H49" s="215"/>
    </row>
    <row r="50" spans="2:8">
      <c r="B50" s="222"/>
      <c r="C50" s="217"/>
      <c r="D50" s="215"/>
      <c r="E50" s="231"/>
      <c r="F50" s="233"/>
      <c r="G50" s="231"/>
      <c r="H50" s="215"/>
    </row>
    <row r="51" spans="2:8">
      <c r="B51" s="222"/>
      <c r="C51" s="217">
        <v>0.70833333333333337</v>
      </c>
      <c r="D51" s="215"/>
      <c r="E51" s="231"/>
      <c r="F51" s="233"/>
      <c r="G51" s="231"/>
      <c r="H51" s="215"/>
    </row>
    <row r="52" spans="2:8">
      <c r="B52" s="222"/>
      <c r="C52" s="217"/>
      <c r="D52" s="216"/>
      <c r="E52" s="231"/>
      <c r="F52" s="234"/>
      <c r="G52" s="231"/>
      <c r="H52" s="216"/>
    </row>
    <row r="53" spans="2:8">
      <c r="D53" s="28"/>
      <c r="E53" s="30"/>
      <c r="F53" s="29"/>
      <c r="G53" s="29"/>
      <c r="H53" s="29"/>
    </row>
    <row r="54" spans="2:8" ht="20.25" customHeight="1">
      <c r="B54" s="221">
        <f>B37+1</f>
        <v>17</v>
      </c>
      <c r="C54" s="217">
        <v>0.375</v>
      </c>
      <c r="D54" s="214" t="s">
        <v>45</v>
      </c>
      <c r="E54" s="214" t="s">
        <v>49</v>
      </c>
      <c r="F54" s="232" t="s">
        <v>48</v>
      </c>
      <c r="G54" s="231" t="s">
        <v>34</v>
      </c>
      <c r="H54" s="214" t="s">
        <v>49</v>
      </c>
    </row>
    <row r="55" spans="2:8">
      <c r="B55" s="222"/>
      <c r="C55" s="217"/>
      <c r="D55" s="215"/>
      <c r="E55" s="215"/>
      <c r="F55" s="233"/>
      <c r="G55" s="231"/>
      <c r="H55" s="215"/>
    </row>
    <row r="56" spans="2:8">
      <c r="B56" s="222"/>
      <c r="C56" s="217">
        <v>0.41666666666666669</v>
      </c>
      <c r="D56" s="215"/>
      <c r="E56" s="215"/>
      <c r="F56" s="233"/>
      <c r="G56" s="231"/>
      <c r="H56" s="215"/>
    </row>
    <row r="57" spans="2:8">
      <c r="B57" s="222"/>
      <c r="C57" s="217"/>
      <c r="D57" s="215"/>
      <c r="E57" s="215"/>
      <c r="F57" s="233"/>
      <c r="G57" s="231"/>
      <c r="H57" s="215"/>
    </row>
    <row r="58" spans="2:8">
      <c r="B58" s="222"/>
      <c r="C58" s="217">
        <v>0.45833333333333331</v>
      </c>
      <c r="D58" s="215"/>
      <c r="E58" s="215"/>
      <c r="F58" s="233"/>
      <c r="G58" s="231"/>
      <c r="H58" s="215"/>
    </row>
    <row r="59" spans="2:8">
      <c r="B59" s="222"/>
      <c r="C59" s="217"/>
      <c r="D59" s="215"/>
      <c r="E59" s="215"/>
      <c r="F59" s="233"/>
      <c r="G59" s="231"/>
      <c r="H59" s="215"/>
    </row>
    <row r="60" spans="2:8">
      <c r="B60" s="222"/>
      <c r="C60" s="217">
        <v>0.54166666666666663</v>
      </c>
      <c r="D60" s="215"/>
      <c r="E60" s="215"/>
      <c r="F60" s="233"/>
      <c r="G60" s="231"/>
      <c r="H60" s="215"/>
    </row>
    <row r="61" spans="2:8">
      <c r="B61" s="222"/>
      <c r="C61" s="217"/>
      <c r="D61" s="215"/>
      <c r="E61" s="215"/>
      <c r="F61" s="233"/>
      <c r="G61" s="231"/>
      <c r="H61" s="215"/>
    </row>
    <row r="62" spans="2:8" ht="20.25" customHeight="1">
      <c r="B62" s="222"/>
      <c r="C62" s="217">
        <v>0.58333333333333337</v>
      </c>
      <c r="D62" s="215"/>
      <c r="E62" s="215"/>
      <c r="F62" s="233"/>
      <c r="G62" s="231" t="s">
        <v>25</v>
      </c>
      <c r="H62" s="215"/>
    </row>
    <row r="63" spans="2:8">
      <c r="B63" s="222"/>
      <c r="C63" s="217"/>
      <c r="D63" s="215"/>
      <c r="E63" s="215"/>
      <c r="F63" s="233"/>
      <c r="G63" s="231"/>
      <c r="H63" s="215"/>
    </row>
    <row r="64" spans="2:8">
      <c r="B64" s="222"/>
      <c r="C64" s="217">
        <v>0.625</v>
      </c>
      <c r="D64" s="215"/>
      <c r="E64" s="215"/>
      <c r="F64" s="233"/>
      <c r="G64" s="231"/>
      <c r="H64" s="215"/>
    </row>
    <row r="65" spans="2:8">
      <c r="B65" s="222"/>
      <c r="C65" s="217"/>
      <c r="D65" s="215"/>
      <c r="E65" s="215"/>
      <c r="F65" s="233"/>
      <c r="G65" s="231"/>
      <c r="H65" s="215"/>
    </row>
    <row r="66" spans="2:8">
      <c r="B66" s="222"/>
      <c r="C66" s="217">
        <v>0.66666666666666663</v>
      </c>
      <c r="D66" s="215"/>
      <c r="E66" s="215"/>
      <c r="F66" s="233"/>
      <c r="G66" s="231"/>
      <c r="H66" s="215"/>
    </row>
    <row r="67" spans="2:8">
      <c r="B67" s="222"/>
      <c r="C67" s="217"/>
      <c r="D67" s="215"/>
      <c r="E67" s="215"/>
      <c r="F67" s="233"/>
      <c r="G67" s="231"/>
      <c r="H67" s="215"/>
    </row>
    <row r="68" spans="2:8">
      <c r="B68" s="222"/>
      <c r="C68" s="217">
        <v>0.70833333333333337</v>
      </c>
      <c r="D68" s="215"/>
      <c r="E68" s="215"/>
      <c r="F68" s="233"/>
      <c r="G68" s="231"/>
      <c r="H68" s="215"/>
    </row>
    <row r="69" spans="2:8">
      <c r="B69" s="222"/>
      <c r="C69" s="217"/>
      <c r="D69" s="216"/>
      <c r="E69" s="216"/>
      <c r="F69" s="234"/>
      <c r="G69" s="231"/>
      <c r="H69" s="216"/>
    </row>
    <row r="70" spans="2:8">
      <c r="D70" s="28"/>
      <c r="E70" s="30"/>
      <c r="F70" s="29"/>
      <c r="G70" s="29"/>
      <c r="H70" s="29"/>
    </row>
    <row r="71" spans="2:8" ht="20.25" customHeight="1">
      <c r="B71" s="221">
        <f>IF((B54+1) &gt; 52, 1, B54+1)</f>
        <v>18</v>
      </c>
      <c r="C71" s="217">
        <v>0.375</v>
      </c>
      <c r="D71" s="214" t="s">
        <v>45</v>
      </c>
      <c r="E71" s="214" t="s">
        <v>49</v>
      </c>
      <c r="F71" s="214" t="s">
        <v>49</v>
      </c>
      <c r="G71" s="228" t="s">
        <v>36</v>
      </c>
      <c r="H71" s="214" t="s">
        <v>51</v>
      </c>
    </row>
    <row r="72" spans="2:8">
      <c r="B72" s="222"/>
      <c r="C72" s="217"/>
      <c r="D72" s="215"/>
      <c r="E72" s="215"/>
      <c r="F72" s="215"/>
      <c r="G72" s="229"/>
      <c r="H72" s="215"/>
    </row>
    <row r="73" spans="2:8">
      <c r="B73" s="222"/>
      <c r="C73" s="217">
        <v>0.41666666666666669</v>
      </c>
      <c r="D73" s="215"/>
      <c r="E73" s="215"/>
      <c r="F73" s="215"/>
      <c r="G73" s="229"/>
      <c r="H73" s="215"/>
    </row>
    <row r="74" spans="2:8">
      <c r="B74" s="222"/>
      <c r="C74" s="217"/>
      <c r="D74" s="215"/>
      <c r="E74" s="215"/>
      <c r="F74" s="215"/>
      <c r="G74" s="229"/>
      <c r="H74" s="215"/>
    </row>
    <row r="75" spans="2:8">
      <c r="B75" s="222"/>
      <c r="C75" s="217">
        <v>0.45833333333333331</v>
      </c>
      <c r="D75" s="215"/>
      <c r="E75" s="215"/>
      <c r="F75" s="215"/>
      <c r="G75" s="229"/>
      <c r="H75" s="215"/>
    </row>
    <row r="76" spans="2:8">
      <c r="B76" s="222"/>
      <c r="C76" s="217"/>
      <c r="D76" s="215"/>
      <c r="E76" s="215"/>
      <c r="F76" s="215"/>
      <c r="G76" s="229"/>
      <c r="H76" s="215"/>
    </row>
    <row r="77" spans="2:8">
      <c r="B77" s="222"/>
      <c r="C77" s="217">
        <v>0.54166666666666663</v>
      </c>
      <c r="D77" s="215"/>
      <c r="E77" s="215"/>
      <c r="F77" s="215"/>
      <c r="G77" s="229"/>
      <c r="H77" s="215"/>
    </row>
    <row r="78" spans="2:8">
      <c r="B78" s="222"/>
      <c r="C78" s="217"/>
      <c r="D78" s="215"/>
      <c r="E78" s="215"/>
      <c r="F78" s="215"/>
      <c r="G78" s="229"/>
      <c r="H78" s="215"/>
    </row>
    <row r="79" spans="2:8" ht="20.25" customHeight="1">
      <c r="B79" s="222"/>
      <c r="C79" s="217">
        <v>0.58333333333333337</v>
      </c>
      <c r="D79" s="215"/>
      <c r="E79" s="215"/>
      <c r="F79" s="215"/>
      <c r="G79" s="229"/>
      <c r="H79" s="215"/>
    </row>
    <row r="80" spans="2:8">
      <c r="B80" s="222"/>
      <c r="C80" s="217"/>
      <c r="D80" s="215"/>
      <c r="E80" s="215"/>
      <c r="F80" s="215"/>
      <c r="G80" s="229"/>
      <c r="H80" s="215"/>
    </row>
    <row r="81" spans="2:8">
      <c r="B81" s="222"/>
      <c r="C81" s="217">
        <v>0.625</v>
      </c>
      <c r="D81" s="215"/>
      <c r="E81" s="215"/>
      <c r="F81" s="215"/>
      <c r="G81" s="229"/>
      <c r="H81" s="215"/>
    </row>
    <row r="82" spans="2:8">
      <c r="B82" s="222"/>
      <c r="C82" s="217"/>
      <c r="D82" s="215"/>
      <c r="E82" s="215"/>
      <c r="F82" s="215"/>
      <c r="G82" s="229"/>
      <c r="H82" s="215"/>
    </row>
    <row r="83" spans="2:8">
      <c r="B83" s="222"/>
      <c r="C83" s="217">
        <v>0.66666666666666663</v>
      </c>
      <c r="D83" s="215"/>
      <c r="E83" s="215"/>
      <c r="F83" s="215"/>
      <c r="G83" s="229"/>
      <c r="H83" s="215"/>
    </row>
    <row r="84" spans="2:8">
      <c r="B84" s="222"/>
      <c r="C84" s="217"/>
      <c r="D84" s="215"/>
      <c r="E84" s="215"/>
      <c r="F84" s="215"/>
      <c r="G84" s="229"/>
      <c r="H84" s="215"/>
    </row>
    <row r="85" spans="2:8">
      <c r="B85" s="222"/>
      <c r="C85" s="217">
        <v>0.70833333333333337</v>
      </c>
      <c r="D85" s="215"/>
      <c r="E85" s="215"/>
      <c r="F85" s="215"/>
      <c r="G85" s="229"/>
      <c r="H85" s="215"/>
    </row>
    <row r="86" spans="2:8">
      <c r="B86" s="222"/>
      <c r="C86" s="217"/>
      <c r="D86" s="216"/>
      <c r="E86" s="216"/>
      <c r="F86" s="216"/>
      <c r="G86" s="230"/>
      <c r="H86" s="216"/>
    </row>
    <row r="88" spans="2:8">
      <c r="D88" s="213" t="s">
        <v>32</v>
      </c>
      <c r="E88" s="213" t="s">
        <v>19</v>
      </c>
      <c r="F88" s="213" t="s">
        <v>35</v>
      </c>
      <c r="G88" s="213" t="s">
        <v>36</v>
      </c>
      <c r="H88" s="213" t="s">
        <v>37</v>
      </c>
    </row>
    <row r="89" spans="2:8">
      <c r="D89" s="213"/>
      <c r="E89" s="213"/>
      <c r="F89" s="213"/>
      <c r="G89" s="213"/>
      <c r="H89" s="213"/>
    </row>
    <row r="90" spans="2:8">
      <c r="D90" s="213"/>
      <c r="E90" s="213"/>
      <c r="F90" s="213"/>
      <c r="G90" s="213"/>
      <c r="H90" s="213"/>
    </row>
    <row r="91" spans="2:8">
      <c r="D91" s="213"/>
      <c r="E91" s="213"/>
      <c r="F91" s="213"/>
      <c r="G91" s="213"/>
      <c r="H91" s="213"/>
    </row>
    <row r="92" spans="2:8">
      <c r="D92" s="213"/>
      <c r="E92" s="213"/>
      <c r="F92" s="213"/>
      <c r="G92" s="213"/>
      <c r="H92" s="213"/>
    </row>
    <row r="93" spans="2:8">
      <c r="D93" s="213"/>
      <c r="E93" s="213"/>
      <c r="F93" s="213"/>
      <c r="G93" s="213"/>
      <c r="H93" s="213"/>
    </row>
    <row r="94" spans="2:8">
      <c r="D94" s="213"/>
      <c r="E94" s="213"/>
      <c r="F94" s="213"/>
      <c r="G94" s="213"/>
      <c r="H94" s="213"/>
    </row>
    <row r="95" spans="2:8">
      <c r="D95" s="213"/>
      <c r="E95" s="213"/>
      <c r="F95" s="213"/>
      <c r="G95" s="213"/>
      <c r="H95" s="213"/>
    </row>
    <row r="96" spans="2:8">
      <c r="D96" s="213" t="s">
        <v>32</v>
      </c>
      <c r="E96" s="213"/>
      <c r="F96" s="213"/>
      <c r="G96" s="213"/>
      <c r="H96" s="213"/>
    </row>
    <row r="97" spans="4:8">
      <c r="D97" s="213"/>
      <c r="E97" s="213"/>
      <c r="F97" s="213"/>
      <c r="G97" s="213"/>
      <c r="H97" s="213"/>
    </row>
    <row r="98" spans="4:8">
      <c r="D98" s="213"/>
      <c r="E98" s="213"/>
      <c r="F98" s="213"/>
      <c r="G98" s="213"/>
      <c r="H98" s="213"/>
    </row>
    <row r="99" spans="4:8">
      <c r="D99" s="213"/>
      <c r="E99" s="213"/>
      <c r="F99" s="213"/>
      <c r="G99" s="213"/>
      <c r="H99" s="213"/>
    </row>
    <row r="100" spans="4:8">
      <c r="D100" s="213"/>
      <c r="E100" s="213"/>
      <c r="F100" s="213"/>
      <c r="G100" s="213"/>
      <c r="H100" s="213"/>
    </row>
    <row r="101" spans="4:8">
      <c r="D101" s="213"/>
      <c r="E101" s="213"/>
      <c r="F101" s="213"/>
      <c r="G101" s="213"/>
      <c r="H101" s="213"/>
    </row>
    <row r="102" spans="4:8">
      <c r="D102" s="213"/>
      <c r="E102" s="213"/>
      <c r="F102" s="213"/>
      <c r="G102" s="213"/>
      <c r="H102" s="213"/>
    </row>
    <row r="103" spans="4:8">
      <c r="D103" s="213"/>
      <c r="E103" s="213"/>
      <c r="F103" s="213"/>
      <c r="G103" s="213"/>
      <c r="H103" s="213"/>
    </row>
    <row r="104" spans="4:8">
      <c r="D104" s="28"/>
      <c r="E104" s="30"/>
      <c r="F104" s="29"/>
      <c r="G104" s="29"/>
      <c r="H104" s="29"/>
    </row>
    <row r="105" spans="4:8" ht="24">
      <c r="D105" s="28" t="s">
        <v>26</v>
      </c>
      <c r="E105" s="31" t="s">
        <v>33</v>
      </c>
      <c r="F105" s="29"/>
      <c r="G105" s="29"/>
      <c r="H105" s="29"/>
    </row>
    <row r="106" spans="4:8">
      <c r="D106" s="28" t="s">
        <v>34</v>
      </c>
      <c r="E106" s="30"/>
      <c r="F106" s="29"/>
      <c r="G106" s="29"/>
      <c r="H106" s="29"/>
    </row>
  </sheetData>
  <mergeCells count="80">
    <mergeCell ref="B3:B18"/>
    <mergeCell ref="C3:C4"/>
    <mergeCell ref="D3:D18"/>
    <mergeCell ref="E3:E18"/>
    <mergeCell ref="F3:F18"/>
    <mergeCell ref="H3:H18"/>
    <mergeCell ref="C5:C6"/>
    <mergeCell ref="C7:C8"/>
    <mergeCell ref="C9:C10"/>
    <mergeCell ref="C11:C12"/>
    <mergeCell ref="G11:G18"/>
    <mergeCell ref="C13:C14"/>
    <mergeCell ref="C15:C16"/>
    <mergeCell ref="C17:C18"/>
    <mergeCell ref="G3:G10"/>
    <mergeCell ref="B20:B35"/>
    <mergeCell ref="C20:C21"/>
    <mergeCell ref="D20:D35"/>
    <mergeCell ref="F20:F35"/>
    <mergeCell ref="G20:G27"/>
    <mergeCell ref="C22:C23"/>
    <mergeCell ref="C24:C25"/>
    <mergeCell ref="C26:C27"/>
    <mergeCell ref="C28:C29"/>
    <mergeCell ref="G28:G35"/>
    <mergeCell ref="C30:C31"/>
    <mergeCell ref="C32:C33"/>
    <mergeCell ref="C34:C35"/>
    <mergeCell ref="E20:E35"/>
    <mergeCell ref="B37:B52"/>
    <mergeCell ref="C37:C38"/>
    <mergeCell ref="D37:D52"/>
    <mergeCell ref="E37:E52"/>
    <mergeCell ref="F37:F52"/>
    <mergeCell ref="C45:C46"/>
    <mergeCell ref="C51:C52"/>
    <mergeCell ref="C47:C48"/>
    <mergeCell ref="B54:B69"/>
    <mergeCell ref="C54:C55"/>
    <mergeCell ref="D54:D69"/>
    <mergeCell ref="G54:G61"/>
    <mergeCell ref="G62:G69"/>
    <mergeCell ref="B71:B86"/>
    <mergeCell ref="C71:C72"/>
    <mergeCell ref="D71:D86"/>
    <mergeCell ref="C77:C78"/>
    <mergeCell ref="C79:C80"/>
    <mergeCell ref="C81:C82"/>
    <mergeCell ref="C83:C84"/>
    <mergeCell ref="C85:C86"/>
    <mergeCell ref="G37:G44"/>
    <mergeCell ref="C73:C74"/>
    <mergeCell ref="C75:C76"/>
    <mergeCell ref="C56:C57"/>
    <mergeCell ref="C58:C59"/>
    <mergeCell ref="C60:C61"/>
    <mergeCell ref="C62:C63"/>
    <mergeCell ref="C64:C65"/>
    <mergeCell ref="C66:C67"/>
    <mergeCell ref="C68:C69"/>
    <mergeCell ref="C39:C40"/>
    <mergeCell ref="C41:C42"/>
    <mergeCell ref="C43:C44"/>
    <mergeCell ref="C49:C50"/>
    <mergeCell ref="H20:H35"/>
    <mergeCell ref="D88:D95"/>
    <mergeCell ref="E88:E103"/>
    <mergeCell ref="F88:F103"/>
    <mergeCell ref="G88:G103"/>
    <mergeCell ref="H88:H103"/>
    <mergeCell ref="D96:D103"/>
    <mergeCell ref="E54:E69"/>
    <mergeCell ref="F54:F69"/>
    <mergeCell ref="G45:G52"/>
    <mergeCell ref="H37:H52"/>
    <mergeCell ref="H54:H69"/>
    <mergeCell ref="G71:G86"/>
    <mergeCell ref="H71:H86"/>
    <mergeCell ref="E71:E86"/>
    <mergeCell ref="F71:F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E9825E-8320-4560-BC98-3F45F49830D2}">
  <sheetPr>
    <pageSetUpPr fitToPage="1"/>
  </sheetPr>
  <dimension ref="B1:L86"/>
  <sheetViews>
    <sheetView showGridLines="0" zoomScale="55" zoomScaleNormal="55" workbookViewId="0">
      <pane ySplit="2" topLeftCell="A51" activePane="bottomLeft" state="frozen"/>
      <selection activeCell="G28" sqref="G28:G35"/>
      <selection pane="bottomLeft" activeCell="E54" sqref="E54:E69"/>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s="4" customFormat="1" ht="21" thickBot="1">
      <c r="D1" s="10"/>
      <c r="E1" s="11"/>
      <c r="F1" s="10"/>
      <c r="G1" s="10"/>
      <c r="H1" s="10"/>
    </row>
    <row r="2" spans="2:12" s="4" customFormat="1">
      <c r="B2" s="15"/>
      <c r="C2" s="16"/>
      <c r="D2" s="17" t="s">
        <v>4</v>
      </c>
      <c r="E2" s="17" t="s">
        <v>5</v>
      </c>
      <c r="F2" s="17" t="s">
        <v>6</v>
      </c>
      <c r="G2" s="17" t="s">
        <v>7</v>
      </c>
      <c r="H2" s="18" t="s">
        <v>8</v>
      </c>
    </row>
    <row r="3" spans="2:12" s="4" customFormat="1" ht="20.25" customHeight="1">
      <c r="B3" s="221">
        <v>10</v>
      </c>
      <c r="C3" s="217">
        <v>0.375</v>
      </c>
      <c r="D3" s="213" t="s">
        <v>36</v>
      </c>
      <c r="E3" s="231" t="s">
        <v>28</v>
      </c>
      <c r="F3" s="231" t="s">
        <v>28</v>
      </c>
      <c r="G3" s="231" t="s">
        <v>28</v>
      </c>
      <c r="H3" s="231" t="s">
        <v>28</v>
      </c>
      <c r="K3" s="7"/>
      <c r="L3" s="7"/>
    </row>
    <row r="4" spans="2:12" s="4" customFormat="1">
      <c r="B4" s="222"/>
      <c r="C4" s="217"/>
      <c r="D4" s="213"/>
      <c r="E4" s="231"/>
      <c r="F4" s="231"/>
      <c r="G4" s="231"/>
      <c r="H4" s="231"/>
      <c r="K4" s="7"/>
      <c r="L4" s="7"/>
    </row>
    <row r="5" spans="2:12" s="4" customFormat="1">
      <c r="B5" s="222"/>
      <c r="C5" s="217">
        <v>0.41666666666666669</v>
      </c>
      <c r="D5" s="213"/>
      <c r="E5" s="231"/>
      <c r="F5" s="231"/>
      <c r="G5" s="231"/>
      <c r="H5" s="231"/>
      <c r="K5" s="7"/>
      <c r="L5" s="7"/>
    </row>
    <row r="6" spans="2:12" s="4" customFormat="1">
      <c r="B6" s="222"/>
      <c r="C6" s="217"/>
      <c r="D6" s="213"/>
      <c r="E6" s="231"/>
      <c r="F6" s="231"/>
      <c r="G6" s="231"/>
      <c r="H6" s="231"/>
      <c r="K6" s="7"/>
      <c r="L6" s="7"/>
    </row>
    <row r="7" spans="2:12" s="4" customFormat="1">
      <c r="B7" s="222"/>
      <c r="C7" s="217">
        <v>0.45833333333333331</v>
      </c>
      <c r="D7" s="213"/>
      <c r="E7" s="231"/>
      <c r="F7" s="231"/>
      <c r="G7" s="231"/>
      <c r="H7" s="231"/>
      <c r="K7" s="7"/>
      <c r="L7" s="7"/>
    </row>
    <row r="8" spans="2:12" s="4" customFormat="1">
      <c r="B8" s="222"/>
      <c r="C8" s="217"/>
      <c r="D8" s="213"/>
      <c r="E8" s="231"/>
      <c r="F8" s="231"/>
      <c r="G8" s="231"/>
      <c r="H8" s="231"/>
      <c r="K8" s="7"/>
      <c r="L8" s="7"/>
    </row>
    <row r="9" spans="2:12" s="4" customFormat="1">
      <c r="B9" s="222"/>
      <c r="C9" s="217">
        <v>0.54166666666666663</v>
      </c>
      <c r="D9" s="213"/>
      <c r="E9" s="231"/>
      <c r="F9" s="231"/>
      <c r="G9" s="231"/>
      <c r="H9" s="231"/>
      <c r="K9" s="7"/>
      <c r="L9" s="7"/>
    </row>
    <row r="10" spans="2:12" s="4" customFormat="1">
      <c r="B10" s="222"/>
      <c r="C10" s="217"/>
      <c r="D10" s="213"/>
      <c r="E10" s="231"/>
      <c r="F10" s="231"/>
      <c r="G10" s="231"/>
      <c r="H10" s="231"/>
      <c r="K10" s="7"/>
      <c r="L10" s="7"/>
    </row>
    <row r="11" spans="2:12" s="4" customFormat="1" ht="20.25" customHeight="1">
      <c r="B11" s="222"/>
      <c r="C11" s="217">
        <v>0.58333333333333337</v>
      </c>
      <c r="D11" s="213"/>
      <c r="E11" s="231"/>
      <c r="F11" s="231"/>
      <c r="G11" s="231" t="s">
        <v>25</v>
      </c>
      <c r="H11" s="231"/>
      <c r="K11" s="7"/>
      <c r="L11" s="7"/>
    </row>
    <row r="12" spans="2:12" s="4" customFormat="1">
      <c r="B12" s="222"/>
      <c r="C12" s="217"/>
      <c r="D12" s="213"/>
      <c r="E12" s="231"/>
      <c r="F12" s="231"/>
      <c r="G12" s="231"/>
      <c r="H12" s="231"/>
      <c r="K12" s="7"/>
      <c r="L12" s="7"/>
    </row>
    <row r="13" spans="2:12" s="4" customFormat="1">
      <c r="B13" s="222"/>
      <c r="C13" s="217">
        <v>0.625</v>
      </c>
      <c r="D13" s="213"/>
      <c r="E13" s="231"/>
      <c r="F13" s="231"/>
      <c r="G13" s="231"/>
      <c r="H13" s="231"/>
      <c r="K13" s="7"/>
      <c r="L13" s="7"/>
    </row>
    <row r="14" spans="2:12" s="4" customFormat="1">
      <c r="B14" s="222"/>
      <c r="C14" s="217"/>
      <c r="D14" s="213"/>
      <c r="E14" s="231"/>
      <c r="F14" s="231"/>
      <c r="G14" s="231"/>
      <c r="H14" s="231"/>
      <c r="K14" s="7"/>
      <c r="L14" s="7"/>
    </row>
    <row r="15" spans="2:12" s="4" customFormat="1">
      <c r="B15" s="222"/>
      <c r="C15" s="217">
        <v>0.66666666666666663</v>
      </c>
      <c r="D15" s="213"/>
      <c r="E15" s="231"/>
      <c r="F15" s="231"/>
      <c r="G15" s="231"/>
      <c r="H15" s="231"/>
      <c r="K15" s="7"/>
      <c r="L15" s="7"/>
    </row>
    <row r="16" spans="2:12" s="4" customFormat="1">
      <c r="B16" s="222"/>
      <c r="C16" s="217"/>
      <c r="D16" s="213"/>
      <c r="E16" s="231"/>
      <c r="F16" s="231"/>
      <c r="G16" s="231"/>
      <c r="H16" s="231"/>
      <c r="K16" s="7"/>
      <c r="L16" s="7"/>
    </row>
    <row r="17" spans="2:12">
      <c r="B17" s="222"/>
      <c r="C17" s="217">
        <v>0.70833333333333337</v>
      </c>
      <c r="D17" s="213"/>
      <c r="E17" s="231"/>
      <c r="F17" s="231"/>
      <c r="G17" s="231"/>
      <c r="H17" s="231"/>
    </row>
    <row r="18" spans="2:12">
      <c r="B18" s="222"/>
      <c r="C18" s="217"/>
      <c r="D18" s="213"/>
      <c r="E18" s="231"/>
      <c r="F18" s="231"/>
      <c r="G18" s="231"/>
      <c r="H18" s="231"/>
    </row>
    <row r="19" spans="2:12">
      <c r="C19" s="19"/>
      <c r="D19" s="20"/>
      <c r="E19" s="20"/>
      <c r="F19" s="21"/>
      <c r="G19" s="20"/>
      <c r="H19" s="20"/>
    </row>
    <row r="20" spans="2:12" s="4" customFormat="1" ht="21" customHeight="1">
      <c r="B20" s="221">
        <f>B3+1</f>
        <v>11</v>
      </c>
      <c r="C20" s="226">
        <v>0.375</v>
      </c>
      <c r="D20" s="231" t="s">
        <v>20</v>
      </c>
      <c r="E20" s="235" t="s">
        <v>44</v>
      </c>
      <c r="F20" s="235" t="s">
        <v>43</v>
      </c>
      <c r="G20" s="231" t="s">
        <v>28</v>
      </c>
      <c r="H20" s="231" t="s">
        <v>28</v>
      </c>
      <c r="K20" s="7"/>
      <c r="L20" s="7"/>
    </row>
    <row r="21" spans="2:12" s="4" customFormat="1">
      <c r="B21" s="222"/>
      <c r="C21" s="227"/>
      <c r="D21" s="231"/>
      <c r="E21" s="235"/>
      <c r="F21" s="235"/>
      <c r="G21" s="231"/>
      <c r="H21" s="231"/>
      <c r="K21" s="7"/>
      <c r="L21" s="7"/>
    </row>
    <row r="22" spans="2:12" s="4" customFormat="1">
      <c r="B22" s="222"/>
      <c r="C22" s="226">
        <v>0.41666666666666669</v>
      </c>
      <c r="D22" s="231"/>
      <c r="E22" s="235"/>
      <c r="F22" s="235"/>
      <c r="G22" s="231"/>
      <c r="H22" s="231"/>
      <c r="K22" s="7"/>
      <c r="L22" s="7"/>
    </row>
    <row r="23" spans="2:12" s="4" customFormat="1">
      <c r="B23" s="222"/>
      <c r="C23" s="227"/>
      <c r="D23" s="231"/>
      <c r="E23" s="235"/>
      <c r="F23" s="235"/>
      <c r="G23" s="231"/>
      <c r="H23" s="231"/>
      <c r="K23" s="7"/>
      <c r="L23" s="7"/>
    </row>
    <row r="24" spans="2:12" s="4" customFormat="1">
      <c r="B24" s="222"/>
      <c r="C24" s="226">
        <v>0.45833333333333331</v>
      </c>
      <c r="D24" s="231"/>
      <c r="E24" s="235"/>
      <c r="F24" s="235"/>
      <c r="G24" s="231"/>
      <c r="H24" s="231"/>
      <c r="K24" s="7"/>
      <c r="L24" s="7"/>
    </row>
    <row r="25" spans="2:12" s="4" customFormat="1">
      <c r="B25" s="222"/>
      <c r="C25" s="227"/>
      <c r="D25" s="231"/>
      <c r="E25" s="235"/>
      <c r="F25" s="235"/>
      <c r="G25" s="231"/>
      <c r="H25" s="231"/>
      <c r="K25" s="7"/>
      <c r="L25" s="7"/>
    </row>
    <row r="26" spans="2:12" s="4" customFormat="1">
      <c r="B26" s="222"/>
      <c r="C26" s="226">
        <v>0.54166666666666663</v>
      </c>
      <c r="D26" s="231"/>
      <c r="E26" s="235"/>
      <c r="F26" s="235"/>
      <c r="G26" s="231"/>
      <c r="H26" s="231"/>
      <c r="K26" s="7"/>
      <c r="L26" s="7"/>
    </row>
    <row r="27" spans="2:12" s="4" customFormat="1">
      <c r="B27" s="222"/>
      <c r="C27" s="227"/>
      <c r="D27" s="231"/>
      <c r="E27" s="235"/>
      <c r="F27" s="235"/>
      <c r="G27" s="231"/>
      <c r="H27" s="231"/>
      <c r="K27" s="7"/>
      <c r="L27" s="7"/>
    </row>
    <row r="28" spans="2:12" s="4" customFormat="1" ht="20.25" customHeight="1">
      <c r="B28" s="222"/>
      <c r="C28" s="226">
        <v>0.58333333333333337</v>
      </c>
      <c r="D28" s="231"/>
      <c r="E28" s="235"/>
      <c r="F28" s="235"/>
      <c r="G28" s="231" t="s">
        <v>25</v>
      </c>
      <c r="H28" s="231"/>
      <c r="K28" s="7"/>
      <c r="L28" s="7"/>
    </row>
    <row r="29" spans="2:12" s="4" customFormat="1">
      <c r="B29" s="222"/>
      <c r="C29" s="227"/>
      <c r="D29" s="231"/>
      <c r="E29" s="235"/>
      <c r="F29" s="235"/>
      <c r="G29" s="231"/>
      <c r="H29" s="231"/>
      <c r="K29" s="7"/>
      <c r="L29" s="7"/>
    </row>
    <row r="30" spans="2:12" s="4" customFormat="1">
      <c r="B30" s="222"/>
      <c r="C30" s="226">
        <v>0.625</v>
      </c>
      <c r="D30" s="231"/>
      <c r="E30" s="235"/>
      <c r="F30" s="235"/>
      <c r="G30" s="231"/>
      <c r="H30" s="231"/>
      <c r="K30" s="7"/>
      <c r="L30" s="7"/>
    </row>
    <row r="31" spans="2:12" s="4" customFormat="1">
      <c r="B31" s="222"/>
      <c r="C31" s="227"/>
      <c r="D31" s="231"/>
      <c r="E31" s="235"/>
      <c r="F31" s="235"/>
      <c r="G31" s="231"/>
      <c r="H31" s="231"/>
      <c r="K31" s="7"/>
      <c r="L31" s="7"/>
    </row>
    <row r="32" spans="2:12" s="4" customFormat="1">
      <c r="B32" s="222"/>
      <c r="C32" s="226">
        <v>0.66666666666666663</v>
      </c>
      <c r="D32" s="231"/>
      <c r="E32" s="235"/>
      <c r="F32" s="235"/>
      <c r="G32" s="231"/>
      <c r="H32" s="231"/>
      <c r="K32" s="7"/>
      <c r="L32" s="7"/>
    </row>
    <row r="33" spans="2:12" s="4" customFormat="1">
      <c r="B33" s="222"/>
      <c r="C33" s="227"/>
      <c r="D33" s="231"/>
      <c r="E33" s="235"/>
      <c r="F33" s="235"/>
      <c r="G33" s="231"/>
      <c r="H33" s="231"/>
      <c r="K33" s="7"/>
      <c r="L33" s="7"/>
    </row>
    <row r="34" spans="2:12">
      <c r="B34" s="222"/>
      <c r="C34" s="226">
        <v>0.70833333333333337</v>
      </c>
      <c r="D34" s="231"/>
      <c r="E34" s="235"/>
      <c r="F34" s="235"/>
      <c r="G34" s="231"/>
      <c r="H34" s="231"/>
    </row>
    <row r="35" spans="2:12">
      <c r="B35" s="222"/>
      <c r="C35" s="227"/>
      <c r="D35" s="231"/>
      <c r="E35" s="235"/>
      <c r="F35" s="235"/>
      <c r="G35" s="231"/>
      <c r="H35" s="231"/>
    </row>
    <row r="37" spans="2:12" ht="20.25" customHeight="1">
      <c r="B37" s="221">
        <f>B20+1</f>
        <v>12</v>
      </c>
      <c r="C37" s="217">
        <v>0.375</v>
      </c>
      <c r="D37" s="228" t="s">
        <v>45</v>
      </c>
      <c r="E37" s="231" t="s">
        <v>28</v>
      </c>
      <c r="F37" s="235" t="s">
        <v>43</v>
      </c>
      <c r="G37" s="231" t="s">
        <v>28</v>
      </c>
      <c r="H37" s="231" t="s">
        <v>28</v>
      </c>
    </row>
    <row r="38" spans="2:12">
      <c r="B38" s="222"/>
      <c r="C38" s="217"/>
      <c r="D38" s="229"/>
      <c r="E38" s="231"/>
      <c r="F38" s="235"/>
      <c r="G38" s="231"/>
      <c r="H38" s="231"/>
    </row>
    <row r="39" spans="2:12">
      <c r="B39" s="222"/>
      <c r="C39" s="217">
        <v>0.41666666666666669</v>
      </c>
      <c r="D39" s="229"/>
      <c r="E39" s="231"/>
      <c r="F39" s="235"/>
      <c r="G39" s="231"/>
      <c r="H39" s="231"/>
    </row>
    <row r="40" spans="2:12">
      <c r="B40" s="222"/>
      <c r="C40" s="217"/>
      <c r="D40" s="229"/>
      <c r="E40" s="231"/>
      <c r="F40" s="235"/>
      <c r="G40" s="231"/>
      <c r="H40" s="231"/>
    </row>
    <row r="41" spans="2:12">
      <c r="B41" s="222"/>
      <c r="C41" s="217">
        <v>0.45833333333333331</v>
      </c>
      <c r="D41" s="229"/>
      <c r="E41" s="231"/>
      <c r="F41" s="235"/>
      <c r="G41" s="231"/>
      <c r="H41" s="231"/>
    </row>
    <row r="42" spans="2:12">
      <c r="B42" s="222"/>
      <c r="C42" s="217"/>
      <c r="D42" s="229"/>
      <c r="E42" s="231"/>
      <c r="F42" s="235"/>
      <c r="G42" s="231"/>
      <c r="H42" s="231"/>
    </row>
    <row r="43" spans="2:12">
      <c r="B43" s="222"/>
      <c r="C43" s="217">
        <v>0.54166666666666663</v>
      </c>
      <c r="D43" s="229"/>
      <c r="E43" s="231"/>
      <c r="F43" s="235"/>
      <c r="G43" s="231"/>
      <c r="H43" s="231"/>
    </row>
    <row r="44" spans="2:12">
      <c r="B44" s="222"/>
      <c r="C44" s="217"/>
      <c r="D44" s="229"/>
      <c r="E44" s="231"/>
      <c r="F44" s="235"/>
      <c r="G44" s="231"/>
      <c r="H44" s="231"/>
    </row>
    <row r="45" spans="2:12" ht="20.25" customHeight="1">
      <c r="B45" s="222"/>
      <c r="C45" s="217">
        <v>0.58333333333333337</v>
      </c>
      <c r="D45" s="229"/>
      <c r="E45" s="231"/>
      <c r="F45" s="235"/>
      <c r="G45" s="231" t="s">
        <v>25</v>
      </c>
      <c r="H45" s="231"/>
    </row>
    <row r="46" spans="2:12">
      <c r="B46" s="222"/>
      <c r="C46" s="217"/>
      <c r="D46" s="229"/>
      <c r="E46" s="231"/>
      <c r="F46" s="235"/>
      <c r="G46" s="231"/>
      <c r="H46" s="231"/>
    </row>
    <row r="47" spans="2:12">
      <c r="B47" s="222"/>
      <c r="C47" s="217">
        <v>0.625</v>
      </c>
      <c r="D47" s="229"/>
      <c r="E47" s="231"/>
      <c r="F47" s="235"/>
      <c r="G47" s="231"/>
      <c r="H47" s="231"/>
    </row>
    <row r="48" spans="2:12">
      <c r="B48" s="222"/>
      <c r="C48" s="217"/>
      <c r="D48" s="229"/>
      <c r="E48" s="231"/>
      <c r="F48" s="235"/>
      <c r="G48" s="231"/>
      <c r="H48" s="231"/>
    </row>
    <row r="49" spans="2:8">
      <c r="B49" s="222"/>
      <c r="C49" s="217">
        <v>0.66666666666666663</v>
      </c>
      <c r="D49" s="229"/>
      <c r="E49" s="231"/>
      <c r="F49" s="235"/>
      <c r="G49" s="231"/>
      <c r="H49" s="231"/>
    </row>
    <row r="50" spans="2:8">
      <c r="B50" s="222"/>
      <c r="C50" s="217"/>
      <c r="D50" s="229"/>
      <c r="E50" s="231"/>
      <c r="F50" s="235"/>
      <c r="G50" s="231"/>
      <c r="H50" s="231"/>
    </row>
    <row r="51" spans="2:8">
      <c r="B51" s="222"/>
      <c r="C51" s="217">
        <v>0.70833333333333337</v>
      </c>
      <c r="D51" s="229"/>
      <c r="E51" s="231"/>
      <c r="F51" s="235"/>
      <c r="G51" s="231"/>
      <c r="H51" s="231"/>
    </row>
    <row r="52" spans="2:8">
      <c r="B52" s="222"/>
      <c r="C52" s="217"/>
      <c r="D52" s="230"/>
      <c r="E52" s="231"/>
      <c r="F52" s="235"/>
      <c r="G52" s="231"/>
      <c r="H52" s="231"/>
    </row>
    <row r="54" spans="2:8" ht="20.25" customHeight="1">
      <c r="B54" s="221">
        <f>B37+1</f>
        <v>13</v>
      </c>
      <c r="C54" s="217">
        <v>0.375</v>
      </c>
      <c r="D54" s="228" t="s">
        <v>45</v>
      </c>
      <c r="E54" s="235" t="s">
        <v>44</v>
      </c>
      <c r="F54" s="235" t="s">
        <v>47</v>
      </c>
      <c r="G54" s="231" t="s">
        <v>46</v>
      </c>
      <c r="H54" s="231" t="s">
        <v>46</v>
      </c>
    </row>
    <row r="55" spans="2:8">
      <c r="B55" s="222"/>
      <c r="C55" s="217"/>
      <c r="D55" s="229"/>
      <c r="E55" s="235"/>
      <c r="F55" s="235"/>
      <c r="G55" s="231"/>
      <c r="H55" s="231"/>
    </row>
    <row r="56" spans="2:8">
      <c r="B56" s="222"/>
      <c r="C56" s="217">
        <v>0.41666666666666669</v>
      </c>
      <c r="D56" s="229"/>
      <c r="E56" s="235"/>
      <c r="F56" s="235"/>
      <c r="G56" s="231"/>
      <c r="H56" s="231"/>
    </row>
    <row r="57" spans="2:8">
      <c r="B57" s="222"/>
      <c r="C57" s="217"/>
      <c r="D57" s="229"/>
      <c r="E57" s="235"/>
      <c r="F57" s="235"/>
      <c r="G57" s="231"/>
      <c r="H57" s="231"/>
    </row>
    <row r="58" spans="2:8">
      <c r="B58" s="222"/>
      <c r="C58" s="217">
        <v>0.45833333333333331</v>
      </c>
      <c r="D58" s="229"/>
      <c r="E58" s="235"/>
      <c r="F58" s="235"/>
      <c r="G58" s="231"/>
      <c r="H58" s="231"/>
    </row>
    <row r="59" spans="2:8">
      <c r="B59" s="222"/>
      <c r="C59" s="217"/>
      <c r="D59" s="229"/>
      <c r="E59" s="235"/>
      <c r="F59" s="235"/>
      <c r="G59" s="231"/>
      <c r="H59" s="231"/>
    </row>
    <row r="60" spans="2:8">
      <c r="B60" s="222"/>
      <c r="C60" s="217">
        <v>0.54166666666666663</v>
      </c>
      <c r="D60" s="229"/>
      <c r="E60" s="235"/>
      <c r="F60" s="235"/>
      <c r="G60" s="231"/>
      <c r="H60" s="231"/>
    </row>
    <row r="61" spans="2:8">
      <c r="B61" s="222"/>
      <c r="C61" s="217"/>
      <c r="D61" s="229"/>
      <c r="E61" s="235"/>
      <c r="F61" s="235"/>
      <c r="G61" s="231"/>
      <c r="H61" s="231"/>
    </row>
    <row r="62" spans="2:8" ht="20.25" customHeight="1">
      <c r="B62" s="222"/>
      <c r="C62" s="217">
        <v>0.58333333333333337</v>
      </c>
      <c r="D62" s="229"/>
      <c r="E62" s="235"/>
      <c r="F62" s="235"/>
      <c r="G62" s="231" t="s">
        <v>25</v>
      </c>
      <c r="H62" s="231"/>
    </row>
    <row r="63" spans="2:8">
      <c r="B63" s="222"/>
      <c r="C63" s="217"/>
      <c r="D63" s="229"/>
      <c r="E63" s="235"/>
      <c r="F63" s="235"/>
      <c r="G63" s="231"/>
      <c r="H63" s="231"/>
    </row>
    <row r="64" spans="2:8">
      <c r="B64" s="222"/>
      <c r="C64" s="217">
        <v>0.625</v>
      </c>
      <c r="D64" s="229"/>
      <c r="E64" s="235"/>
      <c r="F64" s="235"/>
      <c r="G64" s="231"/>
      <c r="H64" s="231"/>
    </row>
    <row r="65" spans="2:8">
      <c r="B65" s="222"/>
      <c r="C65" s="217"/>
      <c r="D65" s="229"/>
      <c r="E65" s="235"/>
      <c r="F65" s="235"/>
      <c r="G65" s="231"/>
      <c r="H65" s="231"/>
    </row>
    <row r="66" spans="2:8">
      <c r="B66" s="222"/>
      <c r="C66" s="217">
        <v>0.66666666666666663</v>
      </c>
      <c r="D66" s="229"/>
      <c r="E66" s="235"/>
      <c r="F66" s="235"/>
      <c r="G66" s="231"/>
      <c r="H66" s="231"/>
    </row>
    <row r="67" spans="2:8">
      <c r="B67" s="222"/>
      <c r="C67" s="217"/>
      <c r="D67" s="229"/>
      <c r="E67" s="235"/>
      <c r="F67" s="235"/>
      <c r="G67" s="231"/>
      <c r="H67" s="231"/>
    </row>
    <row r="68" spans="2:8">
      <c r="B68" s="222"/>
      <c r="C68" s="217">
        <v>0.70833333333333337</v>
      </c>
      <c r="D68" s="229"/>
      <c r="E68" s="235"/>
      <c r="F68" s="235"/>
      <c r="G68" s="231"/>
      <c r="H68" s="231"/>
    </row>
    <row r="69" spans="2:8">
      <c r="B69" s="222"/>
      <c r="C69" s="217"/>
      <c r="D69" s="230"/>
      <c r="E69" s="235"/>
      <c r="F69" s="235"/>
      <c r="G69" s="231"/>
      <c r="H69" s="231"/>
    </row>
    <row r="71" spans="2:8" ht="20.25" customHeight="1">
      <c r="B71" s="221">
        <f>IF((B54+1) &gt; 52, 1, B54+1)</f>
        <v>14</v>
      </c>
      <c r="C71" s="217">
        <v>0.375</v>
      </c>
      <c r="D71" s="228" t="s">
        <v>45</v>
      </c>
      <c r="E71" s="235" t="s">
        <v>44</v>
      </c>
      <c r="F71" s="235" t="s">
        <v>47</v>
      </c>
      <c r="G71" s="231" t="s">
        <v>46</v>
      </c>
      <c r="H71" s="231" t="s">
        <v>46</v>
      </c>
    </row>
    <row r="72" spans="2:8">
      <c r="B72" s="222"/>
      <c r="C72" s="217"/>
      <c r="D72" s="229"/>
      <c r="E72" s="235"/>
      <c r="F72" s="235"/>
      <c r="G72" s="231"/>
      <c r="H72" s="231"/>
    </row>
    <row r="73" spans="2:8">
      <c r="B73" s="222"/>
      <c r="C73" s="217">
        <v>0.41666666666666669</v>
      </c>
      <c r="D73" s="229"/>
      <c r="E73" s="235"/>
      <c r="F73" s="235"/>
      <c r="G73" s="231"/>
      <c r="H73" s="231"/>
    </row>
    <row r="74" spans="2:8">
      <c r="B74" s="222"/>
      <c r="C74" s="217"/>
      <c r="D74" s="229"/>
      <c r="E74" s="235"/>
      <c r="F74" s="235"/>
      <c r="G74" s="231"/>
      <c r="H74" s="231"/>
    </row>
    <row r="75" spans="2:8">
      <c r="B75" s="222"/>
      <c r="C75" s="217">
        <v>0.45833333333333331</v>
      </c>
      <c r="D75" s="229"/>
      <c r="E75" s="235"/>
      <c r="F75" s="235"/>
      <c r="G75" s="231"/>
      <c r="H75" s="231"/>
    </row>
    <row r="76" spans="2:8">
      <c r="B76" s="222"/>
      <c r="C76" s="217"/>
      <c r="D76" s="229"/>
      <c r="E76" s="235"/>
      <c r="F76" s="235"/>
      <c r="G76" s="231"/>
      <c r="H76" s="231"/>
    </row>
    <row r="77" spans="2:8">
      <c r="B77" s="222"/>
      <c r="C77" s="217">
        <v>0.54166666666666663</v>
      </c>
      <c r="D77" s="229"/>
      <c r="E77" s="235"/>
      <c r="F77" s="235"/>
      <c r="G77" s="231"/>
      <c r="H77" s="231"/>
    </row>
    <row r="78" spans="2:8">
      <c r="B78" s="222"/>
      <c r="C78" s="217"/>
      <c r="D78" s="229"/>
      <c r="E78" s="235"/>
      <c r="F78" s="235"/>
      <c r="G78" s="231"/>
      <c r="H78" s="231"/>
    </row>
    <row r="79" spans="2:8" ht="20.25" customHeight="1">
      <c r="B79" s="222"/>
      <c r="C79" s="217">
        <v>0.58333333333333337</v>
      </c>
      <c r="D79" s="229"/>
      <c r="E79" s="235"/>
      <c r="F79" s="235"/>
      <c r="G79" s="231" t="s">
        <v>25</v>
      </c>
      <c r="H79" s="231"/>
    </row>
    <row r="80" spans="2:8">
      <c r="B80" s="222"/>
      <c r="C80" s="217"/>
      <c r="D80" s="229"/>
      <c r="E80" s="235"/>
      <c r="F80" s="235"/>
      <c r="G80" s="231"/>
      <c r="H80" s="231"/>
    </row>
    <row r="81" spans="2:8">
      <c r="B81" s="222"/>
      <c r="C81" s="217">
        <v>0.625</v>
      </c>
      <c r="D81" s="229"/>
      <c r="E81" s="235"/>
      <c r="F81" s="235"/>
      <c r="G81" s="231"/>
      <c r="H81" s="231"/>
    </row>
    <row r="82" spans="2:8">
      <c r="B82" s="222"/>
      <c r="C82" s="217"/>
      <c r="D82" s="229"/>
      <c r="E82" s="235"/>
      <c r="F82" s="235"/>
      <c r="G82" s="231"/>
      <c r="H82" s="231"/>
    </row>
    <row r="83" spans="2:8">
      <c r="B83" s="222"/>
      <c r="C83" s="217">
        <v>0.66666666666666663</v>
      </c>
      <c r="D83" s="229"/>
      <c r="E83" s="235"/>
      <c r="F83" s="235"/>
      <c r="G83" s="231"/>
      <c r="H83" s="231"/>
    </row>
    <row r="84" spans="2:8">
      <c r="B84" s="222"/>
      <c r="C84" s="217"/>
      <c r="D84" s="229"/>
      <c r="E84" s="235"/>
      <c r="F84" s="235"/>
      <c r="G84" s="231"/>
      <c r="H84" s="231"/>
    </row>
    <row r="85" spans="2:8">
      <c r="B85" s="222"/>
      <c r="C85" s="217">
        <v>0.70833333333333337</v>
      </c>
      <c r="D85" s="229"/>
      <c r="E85" s="235"/>
      <c r="F85" s="235"/>
      <c r="G85" s="231"/>
      <c r="H85" s="231"/>
    </row>
    <row r="86" spans="2:8">
      <c r="B86" s="222"/>
      <c r="C86" s="217"/>
      <c r="D86" s="230"/>
      <c r="E86" s="235"/>
      <c r="F86" s="235"/>
      <c r="G86" s="231"/>
      <c r="H86" s="231"/>
    </row>
  </sheetData>
  <mergeCells count="75">
    <mergeCell ref="D54:D69"/>
    <mergeCell ref="E54:E69"/>
    <mergeCell ref="D71:D86"/>
    <mergeCell ref="E71:E86"/>
    <mergeCell ref="F71:F86"/>
    <mergeCell ref="F54:F69"/>
    <mergeCell ref="H54:H69"/>
    <mergeCell ref="H3:H18"/>
    <mergeCell ref="C73:C74"/>
    <mergeCell ref="C75:C76"/>
    <mergeCell ref="C77:C78"/>
    <mergeCell ref="C56:C57"/>
    <mergeCell ref="C58:C59"/>
    <mergeCell ref="C60:C61"/>
    <mergeCell ref="C62:C63"/>
    <mergeCell ref="G62:G69"/>
    <mergeCell ref="G54:G61"/>
    <mergeCell ref="G45:G52"/>
    <mergeCell ref="H71:H86"/>
    <mergeCell ref="G37:G44"/>
    <mergeCell ref="H37:H52"/>
    <mergeCell ref="D37:D52"/>
    <mergeCell ref="B71:B86"/>
    <mergeCell ref="C71:C72"/>
    <mergeCell ref="G71:G78"/>
    <mergeCell ref="C81:C82"/>
    <mergeCell ref="C83:C84"/>
    <mergeCell ref="C85:C86"/>
    <mergeCell ref="C79:C80"/>
    <mergeCell ref="G79:G86"/>
    <mergeCell ref="B54:B69"/>
    <mergeCell ref="C54:C55"/>
    <mergeCell ref="C64:C65"/>
    <mergeCell ref="C66:C67"/>
    <mergeCell ref="C68:C69"/>
    <mergeCell ref="E37:E52"/>
    <mergeCell ref="F37:F52"/>
    <mergeCell ref="C39:C40"/>
    <mergeCell ref="C41:C42"/>
    <mergeCell ref="C43:C44"/>
    <mergeCell ref="C45:C46"/>
    <mergeCell ref="B37:B52"/>
    <mergeCell ref="C37:C38"/>
    <mergeCell ref="C47:C48"/>
    <mergeCell ref="C49:C50"/>
    <mergeCell ref="C51:C52"/>
    <mergeCell ref="H20:H35"/>
    <mergeCell ref="B20:B35"/>
    <mergeCell ref="C20:C21"/>
    <mergeCell ref="C30:C31"/>
    <mergeCell ref="C32:C33"/>
    <mergeCell ref="C34:C35"/>
    <mergeCell ref="C22:C23"/>
    <mergeCell ref="C24:C25"/>
    <mergeCell ref="C26:C27"/>
    <mergeCell ref="C28:C29"/>
    <mergeCell ref="G28:G35"/>
    <mergeCell ref="G20:G27"/>
    <mergeCell ref="D20:D35"/>
    <mergeCell ref="E20:E35"/>
    <mergeCell ref="F20:F35"/>
    <mergeCell ref="B3:B18"/>
    <mergeCell ref="C3:C4"/>
    <mergeCell ref="G3:G10"/>
    <mergeCell ref="C13:C14"/>
    <mergeCell ref="C15:C16"/>
    <mergeCell ref="C17:C18"/>
    <mergeCell ref="D3:D18"/>
    <mergeCell ref="C5:C6"/>
    <mergeCell ref="C7:C8"/>
    <mergeCell ref="C9:C10"/>
    <mergeCell ref="C11:C12"/>
    <mergeCell ref="G11:G18"/>
    <mergeCell ref="E3:E18"/>
    <mergeCell ref="F3:F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38745-F353-49BD-85E9-B38EA7242371}">
  <sheetPr>
    <pageSetUpPr fitToPage="1"/>
  </sheetPr>
  <dimension ref="B1:L88"/>
  <sheetViews>
    <sheetView showGridLines="0" zoomScale="55" zoomScaleNormal="55" workbookViewId="0">
      <pane ySplit="4" topLeftCell="A5" activePane="bottomLeft" state="frozen"/>
      <selection activeCell="G28" sqref="G28:G35"/>
      <selection pane="bottomLeft" activeCell="G28" sqref="G28:G35"/>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c r="B1" s="264"/>
      <c r="C1" s="264"/>
      <c r="D1" s="264"/>
      <c r="E1" s="5"/>
    </row>
    <row r="3" spans="2:12" s="4" customFormat="1" ht="21" thickBot="1">
      <c r="D3" s="10"/>
      <c r="E3" s="11"/>
      <c r="F3" s="10"/>
      <c r="G3" s="10"/>
      <c r="H3" s="10"/>
    </row>
    <row r="4" spans="2:12" s="4" customFormat="1" ht="21" thickBot="1">
      <c r="B4" s="15"/>
      <c r="C4" s="16"/>
      <c r="D4" s="17" t="s">
        <v>4</v>
      </c>
      <c r="E4" s="17" t="s">
        <v>5</v>
      </c>
      <c r="F4" s="17" t="s">
        <v>6</v>
      </c>
      <c r="G4" s="17" t="s">
        <v>7</v>
      </c>
      <c r="H4" s="18" t="s">
        <v>8</v>
      </c>
    </row>
    <row r="5" spans="2:12" s="4" customFormat="1" ht="20.25" customHeight="1">
      <c r="B5" s="247">
        <v>6</v>
      </c>
      <c r="C5" s="265">
        <v>0.375</v>
      </c>
      <c r="D5" s="239" t="s">
        <v>24</v>
      </c>
      <c r="E5" s="236" t="s">
        <v>32</v>
      </c>
      <c r="F5" s="239" t="s">
        <v>28</v>
      </c>
      <c r="G5" s="239" t="s">
        <v>28</v>
      </c>
      <c r="H5" s="243" t="s">
        <v>28</v>
      </c>
      <c r="K5" s="7"/>
      <c r="L5" s="7"/>
    </row>
    <row r="6" spans="2:12" s="4" customFormat="1">
      <c r="B6" s="248"/>
      <c r="C6" s="266"/>
      <c r="D6" s="240"/>
      <c r="E6" s="237"/>
      <c r="F6" s="240"/>
      <c r="G6" s="240"/>
      <c r="H6" s="244"/>
      <c r="K6" s="7"/>
      <c r="L6" s="7"/>
    </row>
    <row r="7" spans="2:12" s="4" customFormat="1">
      <c r="B7" s="248"/>
      <c r="C7" s="251">
        <v>0.41666666666666669</v>
      </c>
      <c r="D7" s="240"/>
      <c r="E7" s="237"/>
      <c r="F7" s="240"/>
      <c r="G7" s="240"/>
      <c r="H7" s="244"/>
      <c r="K7" s="7"/>
      <c r="L7" s="7"/>
    </row>
    <row r="8" spans="2:12" s="4" customFormat="1">
      <c r="B8" s="248"/>
      <c r="C8" s="251"/>
      <c r="D8" s="240"/>
      <c r="E8" s="237"/>
      <c r="F8" s="240"/>
      <c r="G8" s="240"/>
      <c r="H8" s="244"/>
      <c r="K8" s="7"/>
      <c r="L8" s="7"/>
    </row>
    <row r="9" spans="2:12" s="4" customFormat="1">
      <c r="B9" s="248"/>
      <c r="C9" s="251">
        <v>0.45833333333333331</v>
      </c>
      <c r="D9" s="240"/>
      <c r="E9" s="237"/>
      <c r="F9" s="240"/>
      <c r="G9" s="240"/>
      <c r="H9" s="244"/>
      <c r="K9" s="7"/>
      <c r="L9" s="7"/>
    </row>
    <row r="10" spans="2:12" s="4" customFormat="1">
      <c r="B10" s="248"/>
      <c r="C10" s="251"/>
      <c r="D10" s="240"/>
      <c r="E10" s="237"/>
      <c r="F10" s="240"/>
      <c r="G10" s="240"/>
      <c r="H10" s="244"/>
      <c r="K10" s="7"/>
      <c r="L10" s="7"/>
    </row>
    <row r="11" spans="2:12" s="4" customFormat="1">
      <c r="B11" s="248"/>
      <c r="C11" s="251">
        <v>0.54166666666666663</v>
      </c>
      <c r="D11" s="240"/>
      <c r="E11" s="237"/>
      <c r="F11" s="240"/>
      <c r="G11" s="240"/>
      <c r="H11" s="244"/>
      <c r="K11" s="7"/>
      <c r="L11" s="7"/>
    </row>
    <row r="12" spans="2:12" s="4" customFormat="1">
      <c r="B12" s="248"/>
      <c r="C12" s="251"/>
      <c r="D12" s="240"/>
      <c r="E12" s="237"/>
      <c r="F12" s="240"/>
      <c r="G12" s="242"/>
      <c r="H12" s="244"/>
      <c r="K12" s="7"/>
      <c r="L12" s="7"/>
    </row>
    <row r="13" spans="2:12" s="4" customFormat="1" ht="20.25" customHeight="1">
      <c r="B13" s="248"/>
      <c r="C13" s="251">
        <v>0.58333333333333337</v>
      </c>
      <c r="D13" s="240"/>
      <c r="E13" s="237"/>
      <c r="F13" s="240"/>
      <c r="G13" s="246" t="s">
        <v>25</v>
      </c>
      <c r="H13" s="244"/>
      <c r="K13" s="7"/>
      <c r="L13" s="7"/>
    </row>
    <row r="14" spans="2:12" s="4" customFormat="1">
      <c r="B14" s="248"/>
      <c r="C14" s="251"/>
      <c r="D14" s="240"/>
      <c r="E14" s="237"/>
      <c r="F14" s="240"/>
      <c r="G14" s="240"/>
      <c r="H14" s="244"/>
      <c r="K14" s="7"/>
      <c r="L14" s="7"/>
    </row>
    <row r="15" spans="2:12" s="4" customFormat="1">
      <c r="B15" s="248"/>
      <c r="C15" s="251">
        <v>0.625</v>
      </c>
      <c r="D15" s="240"/>
      <c r="E15" s="237"/>
      <c r="F15" s="240"/>
      <c r="G15" s="240"/>
      <c r="H15" s="244"/>
      <c r="K15" s="7"/>
      <c r="L15" s="7"/>
    </row>
    <row r="16" spans="2:12" s="4" customFormat="1">
      <c r="B16" s="248"/>
      <c r="C16" s="251"/>
      <c r="D16" s="240"/>
      <c r="E16" s="237"/>
      <c r="F16" s="240"/>
      <c r="G16" s="240"/>
      <c r="H16" s="244"/>
      <c r="K16" s="7"/>
      <c r="L16" s="7"/>
    </row>
    <row r="17" spans="2:12" s="4" customFormat="1">
      <c r="B17" s="248"/>
      <c r="C17" s="251">
        <v>0.66666666666666663</v>
      </c>
      <c r="D17" s="240"/>
      <c r="E17" s="237"/>
      <c r="F17" s="240"/>
      <c r="G17" s="240"/>
      <c r="H17" s="244"/>
      <c r="K17" s="7"/>
      <c r="L17" s="7"/>
    </row>
    <row r="18" spans="2:12" s="4" customFormat="1">
      <c r="B18" s="248"/>
      <c r="C18" s="251"/>
      <c r="D18" s="240"/>
      <c r="E18" s="237"/>
      <c r="F18" s="240"/>
      <c r="G18" s="240"/>
      <c r="H18" s="244"/>
      <c r="K18" s="7"/>
      <c r="L18" s="7"/>
    </row>
    <row r="19" spans="2:12">
      <c r="B19" s="248"/>
      <c r="C19" s="251">
        <v>0.70833333333333337</v>
      </c>
      <c r="D19" s="240"/>
      <c r="E19" s="237"/>
      <c r="F19" s="240"/>
      <c r="G19" s="240"/>
      <c r="H19" s="244"/>
    </row>
    <row r="20" spans="2:12" ht="21" thickBot="1">
      <c r="B20" s="249"/>
      <c r="C20" s="255"/>
      <c r="D20" s="241"/>
      <c r="E20" s="238"/>
      <c r="F20" s="241"/>
      <c r="G20" s="241"/>
      <c r="H20" s="245"/>
    </row>
    <row r="21" spans="2:12" ht="21" thickBot="1">
      <c r="C21" s="19"/>
      <c r="D21" s="20"/>
      <c r="E21" s="20"/>
      <c r="F21" s="21"/>
      <c r="G21" s="20"/>
      <c r="H21" s="20"/>
    </row>
    <row r="22" spans="2:12" s="4" customFormat="1" ht="21" customHeight="1">
      <c r="B22" s="247">
        <f>B5+1</f>
        <v>7</v>
      </c>
      <c r="C22" s="267">
        <v>0.375</v>
      </c>
      <c r="D22" s="239" t="s">
        <v>28</v>
      </c>
      <c r="E22" s="239" t="s">
        <v>28</v>
      </c>
      <c r="F22" s="239" t="s">
        <v>28</v>
      </c>
      <c r="G22" s="239" t="s">
        <v>28</v>
      </c>
      <c r="H22" s="243" t="s">
        <v>28</v>
      </c>
      <c r="K22" s="7"/>
      <c r="L22" s="7"/>
    </row>
    <row r="23" spans="2:12" s="4" customFormat="1">
      <c r="B23" s="248"/>
      <c r="C23" s="268"/>
      <c r="D23" s="240"/>
      <c r="E23" s="240"/>
      <c r="F23" s="240"/>
      <c r="G23" s="240"/>
      <c r="H23" s="244"/>
      <c r="K23" s="7"/>
      <c r="L23" s="7"/>
    </row>
    <row r="24" spans="2:12" s="4" customFormat="1">
      <c r="B24" s="248"/>
      <c r="C24" s="269">
        <v>0.41666666666666669</v>
      </c>
      <c r="D24" s="240"/>
      <c r="E24" s="240"/>
      <c r="F24" s="240"/>
      <c r="G24" s="240"/>
      <c r="H24" s="244"/>
      <c r="K24" s="7"/>
      <c r="L24" s="7"/>
    </row>
    <row r="25" spans="2:12" s="4" customFormat="1">
      <c r="B25" s="248"/>
      <c r="C25" s="268"/>
      <c r="D25" s="240"/>
      <c r="E25" s="240"/>
      <c r="F25" s="240"/>
      <c r="G25" s="240"/>
      <c r="H25" s="244"/>
      <c r="K25" s="7"/>
      <c r="L25" s="7"/>
    </row>
    <row r="26" spans="2:12" s="4" customFormat="1">
      <c r="B26" s="248"/>
      <c r="C26" s="269">
        <v>0.45833333333333331</v>
      </c>
      <c r="D26" s="240"/>
      <c r="E26" s="240"/>
      <c r="F26" s="240"/>
      <c r="G26" s="240"/>
      <c r="H26" s="244"/>
      <c r="K26" s="7"/>
      <c r="L26" s="7"/>
    </row>
    <row r="27" spans="2:12" s="4" customFormat="1">
      <c r="B27" s="248"/>
      <c r="C27" s="268"/>
      <c r="D27" s="240"/>
      <c r="E27" s="240"/>
      <c r="F27" s="240"/>
      <c r="G27" s="240"/>
      <c r="H27" s="244"/>
      <c r="K27" s="7"/>
      <c r="L27" s="7"/>
    </row>
    <row r="28" spans="2:12" s="4" customFormat="1">
      <c r="B28" s="248"/>
      <c r="C28" s="269">
        <v>0.54166666666666663</v>
      </c>
      <c r="D28" s="240"/>
      <c r="E28" s="240"/>
      <c r="F28" s="240"/>
      <c r="G28" s="240"/>
      <c r="H28" s="244"/>
      <c r="K28" s="7"/>
      <c r="L28" s="7"/>
    </row>
    <row r="29" spans="2:12" s="4" customFormat="1">
      <c r="B29" s="248"/>
      <c r="C29" s="268"/>
      <c r="D29" s="240"/>
      <c r="E29" s="240"/>
      <c r="F29" s="240"/>
      <c r="G29" s="242"/>
      <c r="H29" s="244"/>
      <c r="K29" s="7"/>
      <c r="L29" s="7"/>
    </row>
    <row r="30" spans="2:12" s="4" customFormat="1" ht="20.25" customHeight="1">
      <c r="B30" s="248"/>
      <c r="C30" s="269">
        <v>0.58333333333333337</v>
      </c>
      <c r="D30" s="240"/>
      <c r="E30" s="240"/>
      <c r="F30" s="240"/>
      <c r="G30" s="246" t="s">
        <v>25</v>
      </c>
      <c r="H30" s="244"/>
      <c r="K30" s="7"/>
      <c r="L30" s="7"/>
    </row>
    <row r="31" spans="2:12" s="4" customFormat="1">
      <c r="B31" s="248"/>
      <c r="C31" s="268"/>
      <c r="D31" s="240"/>
      <c r="E31" s="240"/>
      <c r="F31" s="240"/>
      <c r="G31" s="240"/>
      <c r="H31" s="244"/>
      <c r="K31" s="7"/>
      <c r="L31" s="7"/>
    </row>
    <row r="32" spans="2:12" s="4" customFormat="1">
      <c r="B32" s="248"/>
      <c r="C32" s="269">
        <v>0.625</v>
      </c>
      <c r="D32" s="240"/>
      <c r="E32" s="240"/>
      <c r="F32" s="240"/>
      <c r="G32" s="240"/>
      <c r="H32" s="244"/>
      <c r="K32" s="7"/>
      <c r="L32" s="7"/>
    </row>
    <row r="33" spans="2:12" s="4" customFormat="1">
      <c r="B33" s="248"/>
      <c r="C33" s="268"/>
      <c r="D33" s="240"/>
      <c r="E33" s="240"/>
      <c r="F33" s="240"/>
      <c r="G33" s="240"/>
      <c r="H33" s="244"/>
      <c r="K33" s="7"/>
      <c r="L33" s="7"/>
    </row>
    <row r="34" spans="2:12" s="4" customFormat="1">
      <c r="B34" s="248"/>
      <c r="C34" s="269">
        <v>0.66666666666666663</v>
      </c>
      <c r="D34" s="240"/>
      <c r="E34" s="240"/>
      <c r="F34" s="240"/>
      <c r="G34" s="240"/>
      <c r="H34" s="244"/>
      <c r="K34" s="7"/>
      <c r="L34" s="7"/>
    </row>
    <row r="35" spans="2:12" s="4" customFormat="1">
      <c r="B35" s="248"/>
      <c r="C35" s="268"/>
      <c r="D35" s="240"/>
      <c r="E35" s="240"/>
      <c r="F35" s="240"/>
      <c r="G35" s="240"/>
      <c r="H35" s="244"/>
      <c r="K35" s="7"/>
      <c r="L35" s="7"/>
    </row>
    <row r="36" spans="2:12">
      <c r="B36" s="248"/>
      <c r="C36" s="269">
        <v>0.70833333333333337</v>
      </c>
      <c r="D36" s="240"/>
      <c r="E36" s="240"/>
      <c r="F36" s="240"/>
      <c r="G36" s="240"/>
      <c r="H36" s="244"/>
    </row>
    <row r="37" spans="2:12" ht="21" thickBot="1">
      <c r="B37" s="249"/>
      <c r="C37" s="270"/>
      <c r="D37" s="241"/>
      <c r="E37" s="241"/>
      <c r="F37" s="241"/>
      <c r="G37" s="241"/>
      <c r="H37" s="245"/>
    </row>
    <row r="38" spans="2:12" ht="21" thickBot="1"/>
    <row r="39" spans="2:12" ht="20.25" customHeight="1">
      <c r="B39" s="247">
        <f>B22+1</f>
        <v>8</v>
      </c>
      <c r="C39" s="262">
        <v>0.375</v>
      </c>
      <c r="D39" s="239" t="s">
        <v>20</v>
      </c>
      <c r="E39" s="239" t="s">
        <v>29</v>
      </c>
      <c r="F39" s="239" t="s">
        <v>28</v>
      </c>
      <c r="G39" s="239" t="s">
        <v>28</v>
      </c>
      <c r="H39" s="243" t="s">
        <v>28</v>
      </c>
    </row>
    <row r="40" spans="2:12">
      <c r="B40" s="248"/>
      <c r="C40" s="263"/>
      <c r="D40" s="240"/>
      <c r="E40" s="240"/>
      <c r="F40" s="240"/>
      <c r="G40" s="240"/>
      <c r="H40" s="244"/>
    </row>
    <row r="41" spans="2:12">
      <c r="B41" s="248"/>
      <c r="C41" s="260">
        <v>0.41666666666666669</v>
      </c>
      <c r="D41" s="240"/>
      <c r="E41" s="240"/>
      <c r="F41" s="240"/>
      <c r="G41" s="240"/>
      <c r="H41" s="244"/>
    </row>
    <row r="42" spans="2:12">
      <c r="B42" s="248"/>
      <c r="C42" s="260"/>
      <c r="D42" s="240"/>
      <c r="E42" s="240"/>
      <c r="F42" s="240"/>
      <c r="G42" s="240"/>
      <c r="H42" s="244"/>
    </row>
    <row r="43" spans="2:12">
      <c r="B43" s="248"/>
      <c r="C43" s="260">
        <v>0.45833333333333331</v>
      </c>
      <c r="D43" s="240"/>
      <c r="E43" s="240"/>
      <c r="F43" s="240"/>
      <c r="G43" s="240"/>
      <c r="H43" s="244"/>
    </row>
    <row r="44" spans="2:12">
      <c r="B44" s="248"/>
      <c r="C44" s="260"/>
      <c r="D44" s="240"/>
      <c r="E44" s="240"/>
      <c r="F44" s="240"/>
      <c r="G44" s="240"/>
      <c r="H44" s="244"/>
    </row>
    <row r="45" spans="2:12">
      <c r="B45" s="248"/>
      <c r="C45" s="260">
        <v>0.54166666666666663</v>
      </c>
      <c r="D45" s="240"/>
      <c r="E45" s="240"/>
      <c r="F45" s="240"/>
      <c r="G45" s="240"/>
      <c r="H45" s="244"/>
    </row>
    <row r="46" spans="2:12">
      <c r="B46" s="248"/>
      <c r="C46" s="260"/>
      <c r="D46" s="240"/>
      <c r="E46" s="240"/>
      <c r="F46" s="240"/>
      <c r="G46" s="242"/>
      <c r="H46" s="244"/>
    </row>
    <row r="47" spans="2:12" ht="20.25" customHeight="1">
      <c r="B47" s="248"/>
      <c r="C47" s="260">
        <v>0.58333333333333337</v>
      </c>
      <c r="D47" s="240"/>
      <c r="E47" s="240"/>
      <c r="F47" s="240"/>
      <c r="G47" s="246" t="s">
        <v>25</v>
      </c>
      <c r="H47" s="244"/>
    </row>
    <row r="48" spans="2:12">
      <c r="B48" s="248"/>
      <c r="C48" s="260"/>
      <c r="D48" s="240"/>
      <c r="E48" s="240"/>
      <c r="F48" s="240"/>
      <c r="G48" s="240"/>
      <c r="H48" s="244"/>
    </row>
    <row r="49" spans="2:8">
      <c r="B49" s="248"/>
      <c r="C49" s="260">
        <v>0.625</v>
      </c>
      <c r="D49" s="240"/>
      <c r="E49" s="240"/>
      <c r="F49" s="240"/>
      <c r="G49" s="240"/>
      <c r="H49" s="244"/>
    </row>
    <row r="50" spans="2:8">
      <c r="B50" s="248"/>
      <c r="C50" s="260"/>
      <c r="D50" s="240"/>
      <c r="E50" s="240"/>
      <c r="F50" s="240"/>
      <c r="G50" s="240"/>
      <c r="H50" s="244"/>
    </row>
    <row r="51" spans="2:8">
      <c r="B51" s="248"/>
      <c r="C51" s="260">
        <v>0.66666666666666663</v>
      </c>
      <c r="D51" s="240"/>
      <c r="E51" s="240"/>
      <c r="F51" s="240"/>
      <c r="G51" s="240"/>
      <c r="H51" s="244"/>
    </row>
    <row r="52" spans="2:8">
      <c r="B52" s="248"/>
      <c r="C52" s="260"/>
      <c r="D52" s="240"/>
      <c r="E52" s="240"/>
      <c r="F52" s="240"/>
      <c r="G52" s="240"/>
      <c r="H52" s="244"/>
    </row>
    <row r="53" spans="2:8">
      <c r="B53" s="248"/>
      <c r="C53" s="260">
        <v>0.70833333333333337</v>
      </c>
      <c r="D53" s="240"/>
      <c r="E53" s="240"/>
      <c r="F53" s="240"/>
      <c r="G53" s="240"/>
      <c r="H53" s="244"/>
    </row>
    <row r="54" spans="2:8" ht="21" thickBot="1">
      <c r="B54" s="249"/>
      <c r="C54" s="261"/>
      <c r="D54" s="241"/>
      <c r="E54" s="241"/>
      <c r="F54" s="241"/>
      <c r="G54" s="241"/>
      <c r="H54" s="245"/>
    </row>
    <row r="55" spans="2:8" ht="21" thickBot="1"/>
    <row r="56" spans="2:8" ht="20.25" customHeight="1">
      <c r="B56" s="247">
        <f>B39+1</f>
        <v>9</v>
      </c>
      <c r="C56" s="259">
        <v>0.375</v>
      </c>
      <c r="D56" s="239" t="s">
        <v>20</v>
      </c>
      <c r="E56" s="239" t="s">
        <v>28</v>
      </c>
      <c r="F56" s="239" t="s">
        <v>28</v>
      </c>
      <c r="G56" s="239" t="s">
        <v>28</v>
      </c>
      <c r="H56" s="243" t="s">
        <v>28</v>
      </c>
    </row>
    <row r="57" spans="2:8">
      <c r="B57" s="248"/>
      <c r="C57" s="257"/>
      <c r="D57" s="240"/>
      <c r="E57" s="240"/>
      <c r="F57" s="240"/>
      <c r="G57" s="240"/>
      <c r="H57" s="244"/>
    </row>
    <row r="58" spans="2:8">
      <c r="B58" s="248"/>
      <c r="C58" s="256">
        <v>0.41666666666666669</v>
      </c>
      <c r="D58" s="240"/>
      <c r="E58" s="240"/>
      <c r="F58" s="240"/>
      <c r="G58" s="240"/>
      <c r="H58" s="244"/>
    </row>
    <row r="59" spans="2:8">
      <c r="B59" s="248"/>
      <c r="C59" s="257"/>
      <c r="D59" s="240"/>
      <c r="E59" s="240"/>
      <c r="F59" s="240"/>
      <c r="G59" s="240"/>
      <c r="H59" s="244"/>
    </row>
    <row r="60" spans="2:8">
      <c r="B60" s="248"/>
      <c r="C60" s="256">
        <v>0.45833333333333331</v>
      </c>
      <c r="D60" s="240"/>
      <c r="E60" s="240"/>
      <c r="F60" s="240"/>
      <c r="G60" s="240"/>
      <c r="H60" s="244"/>
    </row>
    <row r="61" spans="2:8">
      <c r="B61" s="248"/>
      <c r="C61" s="257"/>
      <c r="D61" s="240"/>
      <c r="E61" s="240"/>
      <c r="F61" s="240"/>
      <c r="G61" s="240"/>
      <c r="H61" s="244"/>
    </row>
    <row r="62" spans="2:8">
      <c r="B62" s="248"/>
      <c r="C62" s="256">
        <v>0.54166666666666663</v>
      </c>
      <c r="D62" s="240"/>
      <c r="E62" s="240"/>
      <c r="F62" s="240"/>
      <c r="G62" s="240"/>
      <c r="H62" s="244"/>
    </row>
    <row r="63" spans="2:8">
      <c r="B63" s="248"/>
      <c r="C63" s="257"/>
      <c r="D63" s="240"/>
      <c r="E63" s="240"/>
      <c r="F63" s="240"/>
      <c r="G63" s="242"/>
      <c r="H63" s="244"/>
    </row>
    <row r="64" spans="2:8" ht="20.25" customHeight="1">
      <c r="B64" s="248"/>
      <c r="C64" s="256">
        <v>0.58333333333333337</v>
      </c>
      <c r="D64" s="240"/>
      <c r="E64" s="240"/>
      <c r="F64" s="240"/>
      <c r="G64" s="246" t="s">
        <v>25</v>
      </c>
      <c r="H64" s="244"/>
    </row>
    <row r="65" spans="2:8">
      <c r="B65" s="248"/>
      <c r="C65" s="257"/>
      <c r="D65" s="240"/>
      <c r="E65" s="240"/>
      <c r="F65" s="240"/>
      <c r="G65" s="240"/>
      <c r="H65" s="244"/>
    </row>
    <row r="66" spans="2:8">
      <c r="B66" s="248"/>
      <c r="C66" s="256">
        <v>0.625</v>
      </c>
      <c r="D66" s="240"/>
      <c r="E66" s="240"/>
      <c r="F66" s="240"/>
      <c r="G66" s="240"/>
      <c r="H66" s="244"/>
    </row>
    <row r="67" spans="2:8">
      <c r="B67" s="248"/>
      <c r="C67" s="257"/>
      <c r="D67" s="240"/>
      <c r="E67" s="240"/>
      <c r="F67" s="240"/>
      <c r="G67" s="240"/>
      <c r="H67" s="244"/>
    </row>
    <row r="68" spans="2:8">
      <c r="B68" s="248"/>
      <c r="C68" s="256">
        <v>0.66666666666666663</v>
      </c>
      <c r="D68" s="240"/>
      <c r="E68" s="240"/>
      <c r="F68" s="240"/>
      <c r="G68" s="240"/>
      <c r="H68" s="244"/>
    </row>
    <row r="69" spans="2:8">
      <c r="B69" s="248"/>
      <c r="C69" s="257"/>
      <c r="D69" s="240"/>
      <c r="E69" s="240"/>
      <c r="F69" s="240"/>
      <c r="G69" s="240"/>
      <c r="H69" s="244"/>
    </row>
    <row r="70" spans="2:8">
      <c r="B70" s="248"/>
      <c r="C70" s="256">
        <v>0.70833333333333337</v>
      </c>
      <c r="D70" s="240"/>
      <c r="E70" s="240"/>
      <c r="F70" s="240"/>
      <c r="G70" s="240"/>
      <c r="H70" s="244"/>
    </row>
    <row r="71" spans="2:8" ht="21" thickBot="1">
      <c r="B71" s="249"/>
      <c r="C71" s="258"/>
      <c r="D71" s="241"/>
      <c r="E71" s="241"/>
      <c r="F71" s="241"/>
      <c r="G71" s="241"/>
      <c r="H71" s="245"/>
    </row>
    <row r="72" spans="2:8" ht="21" thickBot="1"/>
    <row r="73" spans="2:8" ht="20.25" customHeight="1">
      <c r="B73" s="247">
        <f>IF((B56+1) &gt; 52, 1, B56+1)</f>
        <v>10</v>
      </c>
      <c r="C73" s="250">
        <v>0.375</v>
      </c>
      <c r="D73" s="252" t="s">
        <v>36</v>
      </c>
      <c r="E73" s="239" t="s">
        <v>28</v>
      </c>
      <c r="F73" s="239" t="s">
        <v>28</v>
      </c>
      <c r="G73" s="239" t="s">
        <v>28</v>
      </c>
      <c r="H73" s="243" t="s">
        <v>28</v>
      </c>
    </row>
    <row r="74" spans="2:8">
      <c r="B74" s="248"/>
      <c r="C74" s="251"/>
      <c r="D74" s="253"/>
      <c r="E74" s="240"/>
      <c r="F74" s="240"/>
      <c r="G74" s="240"/>
      <c r="H74" s="244"/>
    </row>
    <row r="75" spans="2:8">
      <c r="B75" s="248"/>
      <c r="C75" s="251">
        <v>0.41666666666666669</v>
      </c>
      <c r="D75" s="253"/>
      <c r="E75" s="240"/>
      <c r="F75" s="240"/>
      <c r="G75" s="240"/>
      <c r="H75" s="244"/>
    </row>
    <row r="76" spans="2:8">
      <c r="B76" s="248"/>
      <c r="C76" s="251"/>
      <c r="D76" s="253"/>
      <c r="E76" s="240"/>
      <c r="F76" s="240"/>
      <c r="G76" s="240"/>
      <c r="H76" s="244"/>
    </row>
    <row r="77" spans="2:8">
      <c r="B77" s="248"/>
      <c r="C77" s="251">
        <v>0.45833333333333331</v>
      </c>
      <c r="D77" s="253"/>
      <c r="E77" s="240"/>
      <c r="F77" s="240"/>
      <c r="G77" s="240"/>
      <c r="H77" s="244"/>
    </row>
    <row r="78" spans="2:8">
      <c r="B78" s="248"/>
      <c r="C78" s="251"/>
      <c r="D78" s="253"/>
      <c r="E78" s="240"/>
      <c r="F78" s="240"/>
      <c r="G78" s="240"/>
      <c r="H78" s="244"/>
    </row>
    <row r="79" spans="2:8">
      <c r="B79" s="248"/>
      <c r="C79" s="251">
        <v>0.54166666666666663</v>
      </c>
      <c r="D79" s="253"/>
      <c r="E79" s="240"/>
      <c r="F79" s="240"/>
      <c r="G79" s="240"/>
      <c r="H79" s="244"/>
    </row>
    <row r="80" spans="2:8">
      <c r="B80" s="248"/>
      <c r="C80" s="251"/>
      <c r="D80" s="253"/>
      <c r="E80" s="240"/>
      <c r="F80" s="240"/>
      <c r="G80" s="242"/>
      <c r="H80" s="244"/>
    </row>
    <row r="81" spans="2:8" ht="20.25" customHeight="1">
      <c r="B81" s="248"/>
      <c r="C81" s="251">
        <v>0.58333333333333337</v>
      </c>
      <c r="D81" s="253"/>
      <c r="E81" s="240"/>
      <c r="F81" s="240"/>
      <c r="G81" s="246" t="s">
        <v>25</v>
      </c>
      <c r="H81" s="244"/>
    </row>
    <row r="82" spans="2:8">
      <c r="B82" s="248"/>
      <c r="C82" s="251"/>
      <c r="D82" s="253"/>
      <c r="E82" s="240"/>
      <c r="F82" s="240"/>
      <c r="G82" s="240"/>
      <c r="H82" s="244"/>
    </row>
    <row r="83" spans="2:8">
      <c r="B83" s="248"/>
      <c r="C83" s="251">
        <v>0.625</v>
      </c>
      <c r="D83" s="253"/>
      <c r="E83" s="240"/>
      <c r="F83" s="240"/>
      <c r="G83" s="240"/>
      <c r="H83" s="244"/>
    </row>
    <row r="84" spans="2:8">
      <c r="B84" s="248"/>
      <c r="C84" s="251"/>
      <c r="D84" s="253"/>
      <c r="E84" s="240"/>
      <c r="F84" s="240"/>
      <c r="G84" s="240"/>
      <c r="H84" s="244"/>
    </row>
    <row r="85" spans="2:8">
      <c r="B85" s="248"/>
      <c r="C85" s="251">
        <v>0.66666666666666663</v>
      </c>
      <c r="D85" s="253"/>
      <c r="E85" s="240"/>
      <c r="F85" s="240"/>
      <c r="G85" s="240"/>
      <c r="H85" s="244"/>
    </row>
    <row r="86" spans="2:8">
      <c r="B86" s="248"/>
      <c r="C86" s="251"/>
      <c r="D86" s="253"/>
      <c r="E86" s="240"/>
      <c r="F86" s="240"/>
      <c r="G86" s="240"/>
      <c r="H86" s="244"/>
    </row>
    <row r="87" spans="2:8">
      <c r="B87" s="248"/>
      <c r="C87" s="251">
        <v>0.70833333333333337</v>
      </c>
      <c r="D87" s="253"/>
      <c r="E87" s="240"/>
      <c r="F87" s="240"/>
      <c r="G87" s="240"/>
      <c r="H87" s="244"/>
    </row>
    <row r="88" spans="2:8" ht="21" thickBot="1">
      <c r="B88" s="249"/>
      <c r="C88" s="255"/>
      <c r="D88" s="254"/>
      <c r="E88" s="241"/>
      <c r="F88" s="241"/>
      <c r="G88" s="241"/>
      <c r="H88" s="245"/>
    </row>
  </sheetData>
  <mergeCells count="76">
    <mergeCell ref="B22:B37"/>
    <mergeCell ref="C22:C23"/>
    <mergeCell ref="C24:C25"/>
    <mergeCell ref="C26:C27"/>
    <mergeCell ref="C15:C16"/>
    <mergeCell ref="C17:C18"/>
    <mergeCell ref="C19:C20"/>
    <mergeCell ref="C28:C29"/>
    <mergeCell ref="C30:C31"/>
    <mergeCell ref="C32:C33"/>
    <mergeCell ref="C34:C35"/>
    <mergeCell ref="C36:C37"/>
    <mergeCell ref="B1:D1"/>
    <mergeCell ref="B5:B20"/>
    <mergeCell ref="C5:C6"/>
    <mergeCell ref="D5:D20"/>
    <mergeCell ref="C7:C8"/>
    <mergeCell ref="C9:C10"/>
    <mergeCell ref="C11:C12"/>
    <mergeCell ref="C13:C14"/>
    <mergeCell ref="B56:B71"/>
    <mergeCell ref="C56:C57"/>
    <mergeCell ref="G56:G63"/>
    <mergeCell ref="C41:C42"/>
    <mergeCell ref="C43:C44"/>
    <mergeCell ref="C45:C46"/>
    <mergeCell ref="C47:C48"/>
    <mergeCell ref="C49:C50"/>
    <mergeCell ref="C51:C52"/>
    <mergeCell ref="C53:C54"/>
    <mergeCell ref="B39:B54"/>
    <mergeCell ref="C39:C40"/>
    <mergeCell ref="G39:G46"/>
    <mergeCell ref="D56:D71"/>
    <mergeCell ref="E56:E71"/>
    <mergeCell ref="F56:F71"/>
    <mergeCell ref="C58:C59"/>
    <mergeCell ref="C60:C61"/>
    <mergeCell ref="C62:C63"/>
    <mergeCell ref="C64:C65"/>
    <mergeCell ref="G64:G71"/>
    <mergeCell ref="C66:C67"/>
    <mergeCell ref="C68:C69"/>
    <mergeCell ref="C70:C71"/>
    <mergeCell ref="B73:B88"/>
    <mergeCell ref="C73:C74"/>
    <mergeCell ref="G81:G88"/>
    <mergeCell ref="D73:D88"/>
    <mergeCell ref="E73:E88"/>
    <mergeCell ref="F73:F88"/>
    <mergeCell ref="C75:C76"/>
    <mergeCell ref="C77:C78"/>
    <mergeCell ref="C79:C80"/>
    <mergeCell ref="C81:C82"/>
    <mergeCell ref="C83:C84"/>
    <mergeCell ref="C85:C86"/>
    <mergeCell ref="C87:C88"/>
    <mergeCell ref="G73:G80"/>
    <mergeCell ref="F22:F37"/>
    <mergeCell ref="G22:G29"/>
    <mergeCell ref="H73:H88"/>
    <mergeCell ref="H56:H71"/>
    <mergeCell ref="F5:F20"/>
    <mergeCell ref="F39:F54"/>
    <mergeCell ref="H5:H20"/>
    <mergeCell ref="G47:G54"/>
    <mergeCell ref="H22:H37"/>
    <mergeCell ref="G5:G12"/>
    <mergeCell ref="G13:G20"/>
    <mergeCell ref="H39:H54"/>
    <mergeCell ref="G30:G37"/>
    <mergeCell ref="E5:E20"/>
    <mergeCell ref="D22:D37"/>
    <mergeCell ref="E22:E37"/>
    <mergeCell ref="D39:D54"/>
    <mergeCell ref="E39:E54"/>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801BB-A873-41C0-9CF9-1F02B9EF9B46}">
  <sheetPr>
    <pageSetUpPr fitToPage="1"/>
  </sheetPr>
  <dimension ref="B1:L88"/>
  <sheetViews>
    <sheetView showGridLines="0" zoomScale="55" zoomScaleNormal="55" workbookViewId="0">
      <pane ySplit="4" topLeftCell="A17" activePane="bottomLeft" state="frozen"/>
      <selection pane="bottomLeft" activeCell="E39" sqref="E39:E54"/>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c r="B1" s="264"/>
      <c r="C1" s="264"/>
      <c r="D1" s="264"/>
      <c r="E1" s="5"/>
    </row>
    <row r="3" spans="2:12" s="4" customFormat="1" ht="21" thickBot="1">
      <c r="D3" s="10"/>
      <c r="E3" s="11"/>
      <c r="F3" s="10"/>
      <c r="G3" s="10"/>
      <c r="H3" s="10"/>
    </row>
    <row r="4" spans="2:12" s="4" customFormat="1" ht="21" thickBot="1">
      <c r="B4" s="15"/>
      <c r="C4" s="16"/>
      <c r="D4" s="17" t="s">
        <v>4</v>
      </c>
      <c r="E4" s="17" t="s">
        <v>5</v>
      </c>
      <c r="F4" s="17" t="s">
        <v>6</v>
      </c>
      <c r="G4" s="17" t="s">
        <v>7</v>
      </c>
      <c r="H4" s="18" t="s">
        <v>8</v>
      </c>
    </row>
    <row r="5" spans="2:12" s="4" customFormat="1" ht="20.25" customHeight="1">
      <c r="B5" s="247">
        <v>1</v>
      </c>
      <c r="C5" s="271">
        <v>0.375</v>
      </c>
      <c r="D5" s="239" t="s">
        <v>18</v>
      </c>
      <c r="E5" s="239" t="s">
        <v>18</v>
      </c>
      <c r="F5" s="252" t="s">
        <v>13</v>
      </c>
      <c r="G5" s="239" t="s">
        <v>18</v>
      </c>
      <c r="H5" s="243" t="s">
        <v>18</v>
      </c>
      <c r="K5" s="7"/>
      <c r="L5" s="7"/>
    </row>
    <row r="6" spans="2:12" s="4" customFormat="1">
      <c r="B6" s="248"/>
      <c r="C6" s="272"/>
      <c r="D6" s="240"/>
      <c r="E6" s="240"/>
      <c r="F6" s="253"/>
      <c r="G6" s="240"/>
      <c r="H6" s="244"/>
      <c r="K6" s="7"/>
      <c r="L6" s="7"/>
    </row>
    <row r="7" spans="2:12" s="4" customFormat="1">
      <c r="B7" s="248"/>
      <c r="C7" s="274">
        <v>0.41666666666666669</v>
      </c>
      <c r="D7" s="240"/>
      <c r="E7" s="240"/>
      <c r="F7" s="253"/>
      <c r="G7" s="240"/>
      <c r="H7" s="244"/>
      <c r="K7" s="7"/>
      <c r="L7" s="7"/>
    </row>
    <row r="8" spans="2:12" s="4" customFormat="1">
      <c r="B8" s="248"/>
      <c r="C8" s="274"/>
      <c r="D8" s="240"/>
      <c r="E8" s="240"/>
      <c r="F8" s="253"/>
      <c r="G8" s="240"/>
      <c r="H8" s="244"/>
      <c r="K8" s="7"/>
      <c r="L8" s="7"/>
    </row>
    <row r="9" spans="2:12" s="4" customFormat="1">
      <c r="B9" s="248"/>
      <c r="C9" s="274">
        <v>0.45833333333333331</v>
      </c>
      <c r="D9" s="240"/>
      <c r="E9" s="240"/>
      <c r="F9" s="253"/>
      <c r="G9" s="240"/>
      <c r="H9" s="244"/>
      <c r="K9" s="7"/>
      <c r="L9" s="7"/>
    </row>
    <row r="10" spans="2:12" s="4" customFormat="1">
      <c r="B10" s="248"/>
      <c r="C10" s="274"/>
      <c r="D10" s="240"/>
      <c r="E10" s="240"/>
      <c r="F10" s="253"/>
      <c r="G10" s="240"/>
      <c r="H10" s="244"/>
      <c r="K10" s="7"/>
      <c r="L10" s="7"/>
    </row>
    <row r="11" spans="2:12" s="4" customFormat="1">
      <c r="B11" s="248"/>
      <c r="C11" s="274">
        <v>0.54166666666666663</v>
      </c>
      <c r="D11" s="240"/>
      <c r="E11" s="240"/>
      <c r="F11" s="253"/>
      <c r="G11" s="240"/>
      <c r="H11" s="244"/>
      <c r="K11" s="7"/>
      <c r="L11" s="7"/>
    </row>
    <row r="12" spans="2:12" s="4" customFormat="1">
      <c r="B12" s="248"/>
      <c r="C12" s="274"/>
      <c r="D12" s="242"/>
      <c r="E12" s="242"/>
      <c r="F12" s="275"/>
      <c r="G12" s="242"/>
      <c r="H12" s="273"/>
      <c r="K12" s="7"/>
      <c r="L12" s="7"/>
    </row>
    <row r="13" spans="2:12" s="4" customFormat="1" ht="20.25" customHeight="1">
      <c r="B13" s="248"/>
      <c r="C13" s="274">
        <v>0.58333333333333337</v>
      </c>
      <c r="D13" s="246" t="s">
        <v>18</v>
      </c>
      <c r="E13" s="246" t="s">
        <v>18</v>
      </c>
      <c r="F13" s="280" t="s">
        <v>13</v>
      </c>
      <c r="G13" s="246" t="s">
        <v>18</v>
      </c>
      <c r="H13" s="276" t="s">
        <v>18</v>
      </c>
      <c r="K13" s="7"/>
      <c r="L13" s="7"/>
    </row>
    <row r="14" spans="2:12" s="4" customFormat="1">
      <c r="B14" s="248"/>
      <c r="C14" s="274"/>
      <c r="D14" s="240"/>
      <c r="E14" s="240"/>
      <c r="F14" s="253"/>
      <c r="G14" s="240"/>
      <c r="H14" s="244"/>
      <c r="K14" s="7"/>
      <c r="L14" s="7"/>
    </row>
    <row r="15" spans="2:12" s="4" customFormat="1">
      <c r="B15" s="248"/>
      <c r="C15" s="274">
        <v>0.625</v>
      </c>
      <c r="D15" s="240"/>
      <c r="E15" s="240"/>
      <c r="F15" s="253"/>
      <c r="G15" s="240"/>
      <c r="H15" s="244"/>
      <c r="K15" s="7"/>
      <c r="L15" s="7"/>
    </row>
    <row r="16" spans="2:12" s="4" customFormat="1">
      <c r="B16" s="248"/>
      <c r="C16" s="274"/>
      <c r="D16" s="240"/>
      <c r="E16" s="240"/>
      <c r="F16" s="253"/>
      <c r="G16" s="240"/>
      <c r="H16" s="244"/>
      <c r="K16" s="7"/>
      <c r="L16" s="7"/>
    </row>
    <row r="17" spans="2:12" s="4" customFormat="1">
      <c r="B17" s="248"/>
      <c r="C17" s="274">
        <v>0.66666666666666663</v>
      </c>
      <c r="D17" s="240"/>
      <c r="E17" s="240"/>
      <c r="F17" s="253"/>
      <c r="G17" s="240"/>
      <c r="H17" s="244"/>
      <c r="K17" s="7"/>
      <c r="L17" s="7"/>
    </row>
    <row r="18" spans="2:12" s="4" customFormat="1">
      <c r="B18" s="248"/>
      <c r="C18" s="274"/>
      <c r="D18" s="240"/>
      <c r="E18" s="240"/>
      <c r="F18" s="253"/>
      <c r="G18" s="240"/>
      <c r="H18" s="244"/>
      <c r="K18" s="7"/>
      <c r="L18" s="7"/>
    </row>
    <row r="19" spans="2:12">
      <c r="B19" s="248"/>
      <c r="C19" s="274">
        <v>0.70833333333333337</v>
      </c>
      <c r="D19" s="240"/>
      <c r="E19" s="240"/>
      <c r="F19" s="253"/>
      <c r="G19" s="240"/>
      <c r="H19" s="244"/>
    </row>
    <row r="20" spans="2:12" ht="21" thickBot="1">
      <c r="B20" s="249"/>
      <c r="C20" s="277"/>
      <c r="D20" s="241"/>
      <c r="E20" s="241"/>
      <c r="F20" s="254"/>
      <c r="G20" s="241"/>
      <c r="H20" s="245"/>
    </row>
    <row r="21" spans="2:12" ht="21" thickBot="1">
      <c r="C21" s="19"/>
      <c r="D21" s="20"/>
      <c r="E21" s="20"/>
      <c r="F21" s="21"/>
      <c r="G21" s="20"/>
      <c r="H21" s="20"/>
    </row>
    <row r="22" spans="2:12" s="4" customFormat="1" ht="21" customHeight="1">
      <c r="B22" s="247">
        <f>B5+1</f>
        <v>2</v>
      </c>
      <c r="C22" s="278">
        <v>0.375</v>
      </c>
      <c r="D22" s="285" t="s">
        <v>20</v>
      </c>
      <c r="E22" s="239" t="s">
        <v>32</v>
      </c>
      <c r="F22" s="239" t="s">
        <v>21</v>
      </c>
      <c r="G22" s="239" t="s">
        <v>22</v>
      </c>
      <c r="H22" s="243" t="s">
        <v>19</v>
      </c>
      <c r="K22" s="7"/>
      <c r="L22" s="7"/>
    </row>
    <row r="23" spans="2:12" s="4" customFormat="1">
      <c r="B23" s="248"/>
      <c r="C23" s="279"/>
      <c r="D23" s="286"/>
      <c r="E23" s="240"/>
      <c r="F23" s="240"/>
      <c r="G23" s="240"/>
      <c r="H23" s="244"/>
      <c r="K23" s="7"/>
      <c r="L23" s="7"/>
    </row>
    <row r="24" spans="2:12" s="4" customFormat="1">
      <c r="B24" s="248"/>
      <c r="C24" s="281">
        <v>0.41666666666666669</v>
      </c>
      <c r="D24" s="286"/>
      <c r="E24" s="240"/>
      <c r="F24" s="240"/>
      <c r="G24" s="240"/>
      <c r="H24" s="244"/>
      <c r="K24" s="7"/>
      <c r="L24" s="7"/>
    </row>
    <row r="25" spans="2:12" s="4" customFormat="1">
      <c r="B25" s="248"/>
      <c r="C25" s="279"/>
      <c r="D25" s="286"/>
      <c r="E25" s="240"/>
      <c r="F25" s="240"/>
      <c r="G25" s="240"/>
      <c r="H25" s="244"/>
      <c r="K25" s="7"/>
      <c r="L25" s="7"/>
    </row>
    <row r="26" spans="2:12" s="4" customFormat="1">
      <c r="B26" s="248"/>
      <c r="C26" s="281">
        <v>0.45833333333333331</v>
      </c>
      <c r="D26" s="286"/>
      <c r="E26" s="240"/>
      <c r="F26" s="240"/>
      <c r="G26" s="240"/>
      <c r="H26" s="244"/>
      <c r="K26" s="7"/>
      <c r="L26" s="7"/>
    </row>
    <row r="27" spans="2:12" s="4" customFormat="1">
      <c r="B27" s="248"/>
      <c r="C27" s="279"/>
      <c r="D27" s="286"/>
      <c r="E27" s="240"/>
      <c r="F27" s="240"/>
      <c r="G27" s="240"/>
      <c r="H27" s="244"/>
      <c r="K27" s="7"/>
      <c r="L27" s="7"/>
    </row>
    <row r="28" spans="2:12" s="4" customFormat="1">
      <c r="B28" s="248"/>
      <c r="C28" s="281">
        <v>0.54166666666666663</v>
      </c>
      <c r="D28" s="286"/>
      <c r="E28" s="240"/>
      <c r="F28" s="240"/>
      <c r="G28" s="240"/>
      <c r="H28" s="244"/>
      <c r="K28" s="7"/>
      <c r="L28" s="7"/>
    </row>
    <row r="29" spans="2:12" s="4" customFormat="1">
      <c r="B29" s="248"/>
      <c r="C29" s="279"/>
      <c r="D29" s="286"/>
      <c r="E29" s="240"/>
      <c r="F29" s="240"/>
      <c r="G29" s="242"/>
      <c r="H29" s="244"/>
      <c r="K29" s="7"/>
      <c r="L29" s="7"/>
    </row>
    <row r="30" spans="2:12" s="4" customFormat="1" ht="20.25" customHeight="1">
      <c r="B30" s="248"/>
      <c r="C30" s="281">
        <v>0.58333333333333337</v>
      </c>
      <c r="D30" s="286"/>
      <c r="E30" s="240"/>
      <c r="F30" s="240"/>
      <c r="G30" s="246" t="s">
        <v>23</v>
      </c>
      <c r="H30" s="244"/>
      <c r="K30" s="7"/>
      <c r="L30" s="7"/>
    </row>
    <row r="31" spans="2:12" s="4" customFormat="1">
      <c r="B31" s="248"/>
      <c r="C31" s="279"/>
      <c r="D31" s="286"/>
      <c r="E31" s="240"/>
      <c r="F31" s="240"/>
      <c r="G31" s="240"/>
      <c r="H31" s="244"/>
      <c r="K31" s="7"/>
      <c r="L31" s="7"/>
    </row>
    <row r="32" spans="2:12" s="4" customFormat="1">
      <c r="B32" s="248"/>
      <c r="C32" s="281">
        <v>0.625</v>
      </c>
      <c r="D32" s="286"/>
      <c r="E32" s="240"/>
      <c r="F32" s="240"/>
      <c r="G32" s="240"/>
      <c r="H32" s="244"/>
      <c r="K32" s="7"/>
      <c r="L32" s="7"/>
    </row>
    <row r="33" spans="2:12" s="4" customFormat="1">
      <c r="B33" s="248"/>
      <c r="C33" s="279"/>
      <c r="D33" s="286"/>
      <c r="E33" s="240"/>
      <c r="F33" s="240"/>
      <c r="G33" s="240"/>
      <c r="H33" s="244"/>
      <c r="K33" s="7"/>
      <c r="L33" s="7"/>
    </row>
    <row r="34" spans="2:12" s="4" customFormat="1">
      <c r="B34" s="248"/>
      <c r="C34" s="281">
        <v>0.66666666666666663</v>
      </c>
      <c r="D34" s="286"/>
      <c r="E34" s="240"/>
      <c r="F34" s="240"/>
      <c r="G34" s="240"/>
      <c r="H34" s="244"/>
      <c r="K34" s="7"/>
      <c r="L34" s="7"/>
    </row>
    <row r="35" spans="2:12" s="4" customFormat="1">
      <c r="B35" s="248"/>
      <c r="C35" s="279"/>
      <c r="D35" s="286"/>
      <c r="E35" s="240"/>
      <c r="F35" s="240"/>
      <c r="G35" s="240"/>
      <c r="H35" s="244"/>
      <c r="K35" s="7"/>
      <c r="L35" s="7"/>
    </row>
    <row r="36" spans="2:12">
      <c r="B36" s="248"/>
      <c r="C36" s="281">
        <v>0.70833333333333337</v>
      </c>
      <c r="D36" s="286"/>
      <c r="E36" s="240"/>
      <c r="F36" s="240"/>
      <c r="G36" s="240"/>
      <c r="H36" s="244"/>
    </row>
    <row r="37" spans="2:12" ht="21" thickBot="1">
      <c r="B37" s="249"/>
      <c r="C37" s="284"/>
      <c r="D37" s="287"/>
      <c r="E37" s="241"/>
      <c r="F37" s="241"/>
      <c r="G37" s="241"/>
      <c r="H37" s="245"/>
    </row>
    <row r="38" spans="2:12" ht="21" thickBot="1"/>
    <row r="39" spans="2:12" ht="20.25" customHeight="1">
      <c r="B39" s="247">
        <f>B22+1</f>
        <v>3</v>
      </c>
      <c r="C39" s="282">
        <v>0.375</v>
      </c>
      <c r="D39" s="236" t="s">
        <v>19</v>
      </c>
      <c r="E39" s="236" t="s">
        <v>19</v>
      </c>
      <c r="F39" s="236" t="s">
        <v>19</v>
      </c>
      <c r="G39" s="236" t="s">
        <v>19</v>
      </c>
      <c r="H39" s="289" t="s">
        <v>19</v>
      </c>
    </row>
    <row r="40" spans="2:12">
      <c r="B40" s="248"/>
      <c r="C40" s="283"/>
      <c r="D40" s="237"/>
      <c r="E40" s="237"/>
      <c r="F40" s="237"/>
      <c r="G40" s="237"/>
      <c r="H40" s="290"/>
    </row>
    <row r="41" spans="2:12">
      <c r="B41" s="248"/>
      <c r="C41" s="274">
        <v>0.41666666666666669</v>
      </c>
      <c r="D41" s="237"/>
      <c r="E41" s="237"/>
      <c r="F41" s="237"/>
      <c r="G41" s="237"/>
      <c r="H41" s="290"/>
    </row>
    <row r="42" spans="2:12">
      <c r="B42" s="248"/>
      <c r="C42" s="274"/>
      <c r="D42" s="237"/>
      <c r="E42" s="237"/>
      <c r="F42" s="237"/>
      <c r="G42" s="237"/>
      <c r="H42" s="290"/>
    </row>
    <row r="43" spans="2:12">
      <c r="B43" s="248"/>
      <c r="C43" s="274">
        <v>0.45833333333333331</v>
      </c>
      <c r="D43" s="237"/>
      <c r="E43" s="237"/>
      <c r="F43" s="237"/>
      <c r="G43" s="237"/>
      <c r="H43" s="290"/>
    </row>
    <row r="44" spans="2:12">
      <c r="B44" s="248"/>
      <c r="C44" s="274"/>
      <c r="D44" s="237"/>
      <c r="E44" s="237"/>
      <c r="F44" s="237"/>
      <c r="G44" s="237"/>
      <c r="H44" s="290"/>
    </row>
    <row r="45" spans="2:12">
      <c r="B45" s="248"/>
      <c r="C45" s="274">
        <v>0.54166666666666663</v>
      </c>
      <c r="D45" s="237"/>
      <c r="E45" s="237"/>
      <c r="F45" s="237"/>
      <c r="G45" s="237"/>
      <c r="H45" s="290"/>
    </row>
    <row r="46" spans="2:12">
      <c r="B46" s="248"/>
      <c r="C46" s="274"/>
      <c r="D46" s="237"/>
      <c r="E46" s="237"/>
      <c r="F46" s="237"/>
      <c r="G46" s="237"/>
      <c r="H46" s="290"/>
    </row>
    <row r="47" spans="2:12" ht="20.25" customHeight="1">
      <c r="B47" s="248"/>
      <c r="C47" s="274">
        <v>0.58333333333333337</v>
      </c>
      <c r="D47" s="237"/>
      <c r="E47" s="237"/>
      <c r="F47" s="237"/>
      <c r="G47" s="237"/>
      <c r="H47" s="290"/>
    </row>
    <row r="48" spans="2:12">
      <c r="B48" s="248"/>
      <c r="C48" s="274"/>
      <c r="D48" s="237"/>
      <c r="E48" s="237"/>
      <c r="F48" s="237"/>
      <c r="G48" s="237"/>
      <c r="H48" s="290"/>
    </row>
    <row r="49" spans="2:8">
      <c r="B49" s="248"/>
      <c r="C49" s="274">
        <v>0.625</v>
      </c>
      <c r="D49" s="237"/>
      <c r="E49" s="237"/>
      <c r="F49" s="237"/>
      <c r="G49" s="237"/>
      <c r="H49" s="290"/>
    </row>
    <row r="50" spans="2:8">
      <c r="B50" s="248"/>
      <c r="C50" s="274"/>
      <c r="D50" s="237"/>
      <c r="E50" s="237"/>
      <c r="F50" s="237"/>
      <c r="G50" s="237"/>
      <c r="H50" s="290"/>
    </row>
    <row r="51" spans="2:8">
      <c r="B51" s="248"/>
      <c r="C51" s="274">
        <v>0.66666666666666663</v>
      </c>
      <c r="D51" s="237"/>
      <c r="E51" s="237"/>
      <c r="F51" s="237"/>
      <c r="G51" s="237"/>
      <c r="H51" s="290"/>
    </row>
    <row r="52" spans="2:8">
      <c r="B52" s="248"/>
      <c r="C52" s="274"/>
      <c r="D52" s="237"/>
      <c r="E52" s="237"/>
      <c r="F52" s="237"/>
      <c r="G52" s="237"/>
      <c r="H52" s="290"/>
    </row>
    <row r="53" spans="2:8">
      <c r="B53" s="248"/>
      <c r="C53" s="274">
        <v>0.70833333333333337</v>
      </c>
      <c r="D53" s="237"/>
      <c r="E53" s="237"/>
      <c r="F53" s="237"/>
      <c r="G53" s="237"/>
      <c r="H53" s="290"/>
    </row>
    <row r="54" spans="2:8" ht="21" thickBot="1">
      <c r="B54" s="249"/>
      <c r="C54" s="277"/>
      <c r="D54" s="238"/>
      <c r="E54" s="238"/>
      <c r="F54" s="238"/>
      <c r="G54" s="238"/>
      <c r="H54" s="291"/>
    </row>
    <row r="55" spans="2:8" ht="21" thickBot="1"/>
    <row r="56" spans="2:8" ht="20.25" customHeight="1">
      <c r="B56" s="247">
        <f>B39+1</f>
        <v>4</v>
      </c>
      <c r="C56" s="288">
        <v>0.375</v>
      </c>
      <c r="D56" s="285" t="s">
        <v>19</v>
      </c>
      <c r="E56" s="239" t="s">
        <v>23</v>
      </c>
      <c r="F56" s="239" t="s">
        <v>24</v>
      </c>
      <c r="G56" s="239" t="s">
        <v>22</v>
      </c>
      <c r="H56" s="243" t="s">
        <v>22</v>
      </c>
    </row>
    <row r="57" spans="2:8">
      <c r="B57" s="248"/>
      <c r="C57" s="274"/>
      <c r="D57" s="286"/>
      <c r="E57" s="240"/>
      <c r="F57" s="240"/>
      <c r="G57" s="240"/>
      <c r="H57" s="244"/>
    </row>
    <row r="58" spans="2:8">
      <c r="B58" s="248"/>
      <c r="C58" s="274">
        <v>0.41666666666666669</v>
      </c>
      <c r="D58" s="286"/>
      <c r="E58" s="240"/>
      <c r="F58" s="240"/>
      <c r="G58" s="240"/>
      <c r="H58" s="244"/>
    </row>
    <row r="59" spans="2:8">
      <c r="B59" s="248"/>
      <c r="C59" s="274"/>
      <c r="D59" s="286"/>
      <c r="E59" s="240"/>
      <c r="F59" s="240"/>
      <c r="G59" s="240"/>
      <c r="H59" s="244"/>
    </row>
    <row r="60" spans="2:8">
      <c r="B60" s="248"/>
      <c r="C60" s="274">
        <v>0.45833333333333331</v>
      </c>
      <c r="D60" s="286"/>
      <c r="E60" s="240"/>
      <c r="F60" s="240"/>
      <c r="G60" s="240"/>
      <c r="H60" s="244"/>
    </row>
    <row r="61" spans="2:8">
      <c r="B61" s="248"/>
      <c r="C61" s="274"/>
      <c r="D61" s="286"/>
      <c r="E61" s="240"/>
      <c r="F61" s="240"/>
      <c r="G61" s="240"/>
      <c r="H61" s="244"/>
    </row>
    <row r="62" spans="2:8">
      <c r="B62" s="248"/>
      <c r="C62" s="274">
        <v>0.54166666666666663</v>
      </c>
      <c r="D62" s="286"/>
      <c r="E62" s="240"/>
      <c r="F62" s="240"/>
      <c r="G62" s="240"/>
      <c r="H62" s="244"/>
    </row>
    <row r="63" spans="2:8">
      <c r="B63" s="248"/>
      <c r="C63" s="274"/>
      <c r="D63" s="286"/>
      <c r="E63" s="240"/>
      <c r="F63" s="240"/>
      <c r="G63" s="242"/>
      <c r="H63" s="273"/>
    </row>
    <row r="64" spans="2:8" ht="20.25" customHeight="1">
      <c r="B64" s="248"/>
      <c r="C64" s="274">
        <v>0.58333333333333337</v>
      </c>
      <c r="D64" s="286"/>
      <c r="E64" s="240"/>
      <c r="F64" s="240"/>
      <c r="G64" s="246" t="s">
        <v>25</v>
      </c>
      <c r="H64" s="276" t="s">
        <v>23</v>
      </c>
    </row>
    <row r="65" spans="2:8">
      <c r="B65" s="248"/>
      <c r="C65" s="274"/>
      <c r="D65" s="286"/>
      <c r="E65" s="240"/>
      <c r="F65" s="240"/>
      <c r="G65" s="240"/>
      <c r="H65" s="244"/>
    </row>
    <row r="66" spans="2:8">
      <c r="B66" s="248"/>
      <c r="C66" s="274">
        <v>0.625</v>
      </c>
      <c r="D66" s="286"/>
      <c r="E66" s="240"/>
      <c r="F66" s="240"/>
      <c r="G66" s="240"/>
      <c r="H66" s="244"/>
    </row>
    <row r="67" spans="2:8">
      <c r="B67" s="248"/>
      <c r="C67" s="274"/>
      <c r="D67" s="286"/>
      <c r="E67" s="240"/>
      <c r="F67" s="240"/>
      <c r="G67" s="240"/>
      <c r="H67" s="244"/>
    </row>
    <row r="68" spans="2:8">
      <c r="B68" s="248"/>
      <c r="C68" s="274">
        <v>0.66666666666666663</v>
      </c>
      <c r="D68" s="286"/>
      <c r="E68" s="240"/>
      <c r="F68" s="240"/>
      <c r="G68" s="240"/>
      <c r="H68" s="244"/>
    </row>
    <row r="69" spans="2:8">
      <c r="B69" s="248"/>
      <c r="C69" s="274"/>
      <c r="D69" s="286"/>
      <c r="E69" s="240"/>
      <c r="F69" s="240"/>
      <c r="G69" s="240"/>
      <c r="H69" s="244"/>
    </row>
    <row r="70" spans="2:8">
      <c r="B70" s="248"/>
      <c r="C70" s="274">
        <v>0.70833333333333337</v>
      </c>
      <c r="D70" s="286"/>
      <c r="E70" s="240"/>
      <c r="F70" s="240"/>
      <c r="G70" s="240"/>
      <c r="H70" s="244"/>
    </row>
    <row r="71" spans="2:8" ht="21" thickBot="1">
      <c r="B71" s="249"/>
      <c r="C71" s="277"/>
      <c r="D71" s="287"/>
      <c r="E71" s="241"/>
      <c r="F71" s="241"/>
      <c r="G71" s="241"/>
      <c r="H71" s="245"/>
    </row>
    <row r="72" spans="2:8" ht="21" thickBot="1"/>
    <row r="73" spans="2:8" ht="20.25" customHeight="1">
      <c r="B73" s="247">
        <f>IF((B56+1) &gt; 52, 1, B56+1)</f>
        <v>5</v>
      </c>
      <c r="C73" s="288">
        <v>0.375</v>
      </c>
      <c r="D73" s="285" t="s">
        <v>26</v>
      </c>
      <c r="E73" s="285" t="s">
        <v>26</v>
      </c>
      <c r="F73" s="285" t="s">
        <v>26</v>
      </c>
      <c r="G73" s="285" t="s">
        <v>26</v>
      </c>
      <c r="H73" s="243" t="s">
        <v>27</v>
      </c>
    </row>
    <row r="74" spans="2:8">
      <c r="B74" s="248"/>
      <c r="C74" s="274"/>
      <c r="D74" s="286"/>
      <c r="E74" s="286"/>
      <c r="F74" s="286"/>
      <c r="G74" s="286"/>
      <c r="H74" s="244"/>
    </row>
    <row r="75" spans="2:8">
      <c r="B75" s="248"/>
      <c r="C75" s="274">
        <v>0.41666666666666669</v>
      </c>
      <c r="D75" s="286"/>
      <c r="E75" s="286"/>
      <c r="F75" s="286"/>
      <c r="G75" s="286"/>
      <c r="H75" s="244"/>
    </row>
    <row r="76" spans="2:8">
      <c r="B76" s="248"/>
      <c r="C76" s="274"/>
      <c r="D76" s="286"/>
      <c r="E76" s="286"/>
      <c r="F76" s="286"/>
      <c r="G76" s="286"/>
      <c r="H76" s="244"/>
    </row>
    <row r="77" spans="2:8">
      <c r="B77" s="248"/>
      <c r="C77" s="274">
        <v>0.45833333333333331</v>
      </c>
      <c r="D77" s="286"/>
      <c r="E77" s="286"/>
      <c r="F77" s="286"/>
      <c r="G77" s="286"/>
      <c r="H77" s="244"/>
    </row>
    <row r="78" spans="2:8">
      <c r="B78" s="248"/>
      <c r="C78" s="274"/>
      <c r="D78" s="286"/>
      <c r="E78" s="286"/>
      <c r="F78" s="286"/>
      <c r="G78" s="286"/>
      <c r="H78" s="244"/>
    </row>
    <row r="79" spans="2:8">
      <c r="B79" s="248"/>
      <c r="C79" s="274">
        <v>0.54166666666666663</v>
      </c>
      <c r="D79" s="286"/>
      <c r="E79" s="286"/>
      <c r="F79" s="286"/>
      <c r="G79" s="286"/>
      <c r="H79" s="244"/>
    </row>
    <row r="80" spans="2:8">
      <c r="B80" s="248"/>
      <c r="C80" s="274"/>
      <c r="D80" s="286"/>
      <c r="E80" s="286"/>
      <c r="F80" s="286"/>
      <c r="G80" s="286"/>
      <c r="H80" s="273"/>
    </row>
    <row r="81" spans="2:8" ht="20.25" customHeight="1">
      <c r="B81" s="248"/>
      <c r="C81" s="274">
        <v>0.58333333333333337</v>
      </c>
      <c r="D81" s="286"/>
      <c r="E81" s="286"/>
      <c r="F81" s="286"/>
      <c r="G81" s="286"/>
      <c r="H81" s="276" t="s">
        <v>27</v>
      </c>
    </row>
    <row r="82" spans="2:8">
      <c r="B82" s="248"/>
      <c r="C82" s="274"/>
      <c r="D82" s="286"/>
      <c r="E82" s="286"/>
      <c r="F82" s="286"/>
      <c r="G82" s="286"/>
      <c r="H82" s="244"/>
    </row>
    <row r="83" spans="2:8">
      <c r="B83" s="248"/>
      <c r="C83" s="274">
        <v>0.625</v>
      </c>
      <c r="D83" s="286"/>
      <c r="E83" s="286"/>
      <c r="F83" s="286"/>
      <c r="G83" s="286"/>
      <c r="H83" s="244"/>
    </row>
    <row r="84" spans="2:8">
      <c r="B84" s="248"/>
      <c r="C84" s="274"/>
      <c r="D84" s="286"/>
      <c r="E84" s="286"/>
      <c r="F84" s="286"/>
      <c r="G84" s="286"/>
      <c r="H84" s="244"/>
    </row>
    <row r="85" spans="2:8">
      <c r="B85" s="248"/>
      <c r="C85" s="274">
        <v>0.66666666666666663</v>
      </c>
      <c r="D85" s="286"/>
      <c r="E85" s="286"/>
      <c r="F85" s="286"/>
      <c r="G85" s="286"/>
      <c r="H85" s="244"/>
    </row>
    <row r="86" spans="2:8">
      <c r="B86" s="248"/>
      <c r="C86" s="274"/>
      <c r="D86" s="286"/>
      <c r="E86" s="286"/>
      <c r="F86" s="286"/>
      <c r="G86" s="286"/>
      <c r="H86" s="244"/>
    </row>
    <row r="87" spans="2:8">
      <c r="B87" s="248"/>
      <c r="C87" s="274">
        <v>0.70833333333333337</v>
      </c>
      <c r="D87" s="286"/>
      <c r="E87" s="286"/>
      <c r="F87" s="286"/>
      <c r="G87" s="286"/>
      <c r="H87" s="244"/>
    </row>
    <row r="88" spans="2:8" ht="21" thickBot="1">
      <c r="B88" s="249"/>
      <c r="C88" s="277"/>
      <c r="D88" s="287"/>
      <c r="E88" s="287"/>
      <c r="F88" s="287"/>
      <c r="G88" s="287"/>
      <c r="H88" s="245"/>
    </row>
  </sheetData>
  <mergeCells count="80">
    <mergeCell ref="D39:D54"/>
    <mergeCell ref="E39:E54"/>
    <mergeCell ref="F39:F54"/>
    <mergeCell ref="G39:G54"/>
    <mergeCell ref="H39:H54"/>
    <mergeCell ref="H73:H80"/>
    <mergeCell ref="C75:C76"/>
    <mergeCell ref="C77:C78"/>
    <mergeCell ref="C79:C80"/>
    <mergeCell ref="C81:C82"/>
    <mergeCell ref="H81:H88"/>
    <mergeCell ref="D73:D88"/>
    <mergeCell ref="E73:E88"/>
    <mergeCell ref="F73:F88"/>
    <mergeCell ref="G73:G88"/>
    <mergeCell ref="B73:B88"/>
    <mergeCell ref="C73:C74"/>
    <mergeCell ref="C83:C84"/>
    <mergeCell ref="C85:C86"/>
    <mergeCell ref="C87:C88"/>
    <mergeCell ref="H56:H63"/>
    <mergeCell ref="C58:C59"/>
    <mergeCell ref="C60:C61"/>
    <mergeCell ref="C62:C63"/>
    <mergeCell ref="C64:C65"/>
    <mergeCell ref="G64:G71"/>
    <mergeCell ref="H64:H71"/>
    <mergeCell ref="G56:G63"/>
    <mergeCell ref="D56:D71"/>
    <mergeCell ref="E56:E71"/>
    <mergeCell ref="F56:F71"/>
    <mergeCell ref="C45:C46"/>
    <mergeCell ref="B56:B71"/>
    <mergeCell ref="C56:C57"/>
    <mergeCell ref="C66:C67"/>
    <mergeCell ref="C68:C69"/>
    <mergeCell ref="C70:C71"/>
    <mergeCell ref="C30:C31"/>
    <mergeCell ref="B39:B54"/>
    <mergeCell ref="C39:C40"/>
    <mergeCell ref="C47:C48"/>
    <mergeCell ref="G30:G37"/>
    <mergeCell ref="C32:C33"/>
    <mergeCell ref="C34:C35"/>
    <mergeCell ref="C36:C37"/>
    <mergeCell ref="E22:E37"/>
    <mergeCell ref="D22:D37"/>
    <mergeCell ref="F22:F37"/>
    <mergeCell ref="C49:C50"/>
    <mergeCell ref="C51:C52"/>
    <mergeCell ref="C53:C54"/>
    <mergeCell ref="C41:C42"/>
    <mergeCell ref="C43:C44"/>
    <mergeCell ref="H13:H20"/>
    <mergeCell ref="C15:C16"/>
    <mergeCell ref="C17:C18"/>
    <mergeCell ref="C19:C20"/>
    <mergeCell ref="B22:B37"/>
    <mergeCell ref="C22:C23"/>
    <mergeCell ref="G22:G29"/>
    <mergeCell ref="C13:C14"/>
    <mergeCell ref="D13:D20"/>
    <mergeCell ref="E13:E20"/>
    <mergeCell ref="F13:F20"/>
    <mergeCell ref="G13:G20"/>
    <mergeCell ref="H22:H37"/>
    <mergeCell ref="C24:C25"/>
    <mergeCell ref="C26:C27"/>
    <mergeCell ref="C28:C29"/>
    <mergeCell ref="G5:G12"/>
    <mergeCell ref="H5:H12"/>
    <mergeCell ref="C7:C8"/>
    <mergeCell ref="C9:C10"/>
    <mergeCell ref="C11:C12"/>
    <mergeCell ref="F5:F12"/>
    <mergeCell ref="B1:D1"/>
    <mergeCell ref="B5:B20"/>
    <mergeCell ref="C5:C6"/>
    <mergeCell ref="D5:D12"/>
    <mergeCell ref="E5:E12"/>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31D98-3ED3-41E8-AD8F-68C88D5F48A4}">
  <sheetPr>
    <pageSetUpPr fitToPage="1"/>
  </sheetPr>
  <dimension ref="B1:L106"/>
  <sheetViews>
    <sheetView showGridLines="0" zoomScale="55" zoomScaleNormal="55" workbookViewId="0">
      <pane ySplit="2" topLeftCell="A3" activePane="bottomLeft" state="frozen"/>
      <selection pane="bottomLeft" activeCell="E45" sqref="E45:E52"/>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221">
        <v>6</v>
      </c>
      <c r="C3" s="217">
        <v>0.375</v>
      </c>
      <c r="D3" s="214" t="s">
        <v>574</v>
      </c>
      <c r="E3" s="223" t="s">
        <v>575</v>
      </c>
      <c r="F3" s="214" t="s">
        <v>574</v>
      </c>
      <c r="G3" s="218" t="s">
        <v>504</v>
      </c>
      <c r="H3" s="214" t="s">
        <v>574</v>
      </c>
      <c r="K3" s="26"/>
      <c r="L3" s="26"/>
    </row>
    <row r="4" spans="2:12" s="24" customFormat="1">
      <c r="B4" s="222"/>
      <c r="C4" s="217"/>
      <c r="D4" s="215"/>
      <c r="E4" s="224"/>
      <c r="F4" s="215"/>
      <c r="G4" s="219"/>
      <c r="H4" s="215"/>
      <c r="K4" s="26"/>
      <c r="L4" s="26"/>
    </row>
    <row r="5" spans="2:12" s="24" customFormat="1">
      <c r="B5" s="222"/>
      <c r="C5" s="217">
        <v>0.41666666666666669</v>
      </c>
      <c r="D5" s="215"/>
      <c r="E5" s="224"/>
      <c r="F5" s="215"/>
      <c r="G5" s="219"/>
      <c r="H5" s="215"/>
      <c r="K5" s="26"/>
      <c r="L5" s="26"/>
    </row>
    <row r="6" spans="2:12" s="24" customFormat="1">
      <c r="B6" s="222"/>
      <c r="C6" s="217"/>
      <c r="D6" s="215"/>
      <c r="E6" s="224"/>
      <c r="F6" s="215"/>
      <c r="G6" s="219"/>
      <c r="H6" s="215"/>
      <c r="K6" s="26"/>
      <c r="L6" s="26"/>
    </row>
    <row r="7" spans="2:12" s="24" customFormat="1">
      <c r="B7" s="222"/>
      <c r="C7" s="217">
        <v>0.45833333333333331</v>
      </c>
      <c r="D7" s="215"/>
      <c r="E7" s="224"/>
      <c r="F7" s="215"/>
      <c r="G7" s="219"/>
      <c r="H7" s="215"/>
      <c r="K7" s="26"/>
      <c r="L7" s="26"/>
    </row>
    <row r="8" spans="2:12" s="24" customFormat="1">
      <c r="B8" s="222"/>
      <c r="C8" s="217"/>
      <c r="D8" s="215"/>
      <c r="E8" s="224"/>
      <c r="F8" s="215"/>
      <c r="G8" s="219"/>
      <c r="H8" s="215"/>
      <c r="K8" s="26"/>
      <c r="L8" s="26"/>
    </row>
    <row r="9" spans="2:12" s="24" customFormat="1">
      <c r="B9" s="222"/>
      <c r="C9" s="217">
        <v>0.54166666666666663</v>
      </c>
      <c r="D9" s="215"/>
      <c r="E9" s="224"/>
      <c r="F9" s="215"/>
      <c r="G9" s="219"/>
      <c r="H9" s="215"/>
      <c r="K9" s="26"/>
      <c r="L9" s="26"/>
    </row>
    <row r="10" spans="2:12" s="24" customFormat="1">
      <c r="B10" s="222"/>
      <c r="C10" s="217"/>
      <c r="D10" s="216"/>
      <c r="E10" s="225"/>
      <c r="F10" s="216"/>
      <c r="G10" s="220"/>
      <c r="H10" s="216"/>
      <c r="K10" s="26"/>
      <c r="L10" s="26"/>
    </row>
    <row r="11" spans="2:12" s="24" customFormat="1" ht="20.25" customHeight="1">
      <c r="B11" s="222"/>
      <c r="C11" s="217">
        <v>0.58333333333333337</v>
      </c>
      <c r="D11" s="214" t="s">
        <v>574</v>
      </c>
      <c r="E11" s="218" t="s">
        <v>577</v>
      </c>
      <c r="F11" s="214" t="s">
        <v>574</v>
      </c>
      <c r="G11" s="214" t="s">
        <v>574</v>
      </c>
      <c r="H11" s="214" t="s">
        <v>574</v>
      </c>
      <c r="K11" s="26"/>
      <c r="L11" s="26"/>
    </row>
    <row r="12" spans="2:12" s="24" customFormat="1">
      <c r="B12" s="222"/>
      <c r="C12" s="217"/>
      <c r="D12" s="215"/>
      <c r="E12" s="219"/>
      <c r="F12" s="215"/>
      <c r="G12" s="215"/>
      <c r="H12" s="215"/>
      <c r="K12" s="26"/>
      <c r="L12" s="26"/>
    </row>
    <row r="13" spans="2:12" s="24" customFormat="1">
      <c r="B13" s="222"/>
      <c r="C13" s="217">
        <v>0.625</v>
      </c>
      <c r="D13" s="215"/>
      <c r="E13" s="219"/>
      <c r="F13" s="215"/>
      <c r="G13" s="215"/>
      <c r="H13" s="215"/>
      <c r="K13" s="26"/>
      <c r="L13" s="26"/>
    </row>
    <row r="14" spans="2:12" s="24" customFormat="1">
      <c r="B14" s="222"/>
      <c r="C14" s="217"/>
      <c r="D14" s="215"/>
      <c r="E14" s="219"/>
      <c r="F14" s="215"/>
      <c r="G14" s="215"/>
      <c r="H14" s="215"/>
      <c r="K14" s="26"/>
      <c r="L14" s="26"/>
    </row>
    <row r="15" spans="2:12" s="24" customFormat="1">
      <c r="B15" s="222"/>
      <c r="C15" s="217">
        <v>0.66666666666666663</v>
      </c>
      <c r="D15" s="215"/>
      <c r="E15" s="219"/>
      <c r="F15" s="215"/>
      <c r="G15" s="215"/>
      <c r="H15" s="215"/>
      <c r="K15" s="26"/>
      <c r="L15" s="26"/>
    </row>
    <row r="16" spans="2:12" s="24" customFormat="1">
      <c r="B16" s="222"/>
      <c r="C16" s="217"/>
      <c r="D16" s="215"/>
      <c r="E16" s="219"/>
      <c r="F16" s="215"/>
      <c r="G16" s="215"/>
      <c r="H16" s="215"/>
      <c r="K16" s="26"/>
      <c r="L16" s="26"/>
    </row>
    <row r="17" spans="2:12">
      <c r="B17" s="222"/>
      <c r="C17" s="217">
        <v>0.70833333333333337</v>
      </c>
      <c r="D17" s="215"/>
      <c r="E17" s="219"/>
      <c r="F17" s="215"/>
      <c r="G17" s="215"/>
      <c r="H17" s="215"/>
    </row>
    <row r="18" spans="2:12">
      <c r="B18" s="222"/>
      <c r="C18" s="217"/>
      <c r="D18" s="216"/>
      <c r="E18" s="220"/>
      <c r="F18" s="216"/>
      <c r="G18" s="216"/>
      <c r="H18" s="216"/>
    </row>
    <row r="19" spans="2:12">
      <c r="C19" s="27"/>
      <c r="D19" s="20"/>
      <c r="E19" s="20"/>
      <c r="F19" s="21"/>
      <c r="G19" s="20"/>
      <c r="H19" s="20"/>
    </row>
    <row r="20" spans="2:12" s="24" customFormat="1" ht="21" customHeight="1">
      <c r="B20" s="221">
        <f>B3+1</f>
        <v>7</v>
      </c>
      <c r="C20" s="226">
        <v>0.375</v>
      </c>
      <c r="D20" s="213"/>
      <c r="E20" s="214"/>
      <c r="F20" s="214"/>
      <c r="G20" s="214"/>
      <c r="H20" s="214"/>
      <c r="K20" s="26"/>
      <c r="L20" s="26"/>
    </row>
    <row r="21" spans="2:12" s="24" customFormat="1">
      <c r="B21" s="222"/>
      <c r="C21" s="227"/>
      <c r="D21" s="213"/>
      <c r="E21" s="215"/>
      <c r="F21" s="215"/>
      <c r="G21" s="215"/>
      <c r="H21" s="215"/>
      <c r="K21" s="26"/>
      <c r="L21" s="26"/>
    </row>
    <row r="22" spans="2:12" s="24" customFormat="1">
      <c r="B22" s="222"/>
      <c r="C22" s="226">
        <v>0.41666666666666669</v>
      </c>
      <c r="D22" s="213"/>
      <c r="E22" s="215"/>
      <c r="F22" s="215"/>
      <c r="G22" s="215"/>
      <c r="H22" s="215"/>
      <c r="K22" s="26"/>
      <c r="L22" s="26"/>
    </row>
    <row r="23" spans="2:12" s="24" customFormat="1">
      <c r="B23" s="222"/>
      <c r="C23" s="227"/>
      <c r="D23" s="213"/>
      <c r="E23" s="215"/>
      <c r="F23" s="215"/>
      <c r="G23" s="215"/>
      <c r="H23" s="215"/>
      <c r="K23" s="26"/>
      <c r="L23" s="26"/>
    </row>
    <row r="24" spans="2:12" s="24" customFormat="1">
      <c r="B24" s="222"/>
      <c r="C24" s="226">
        <v>0.45833333333333331</v>
      </c>
      <c r="D24" s="213"/>
      <c r="E24" s="215"/>
      <c r="F24" s="215"/>
      <c r="G24" s="215"/>
      <c r="H24" s="215"/>
      <c r="K24" s="26"/>
      <c r="L24" s="26"/>
    </row>
    <row r="25" spans="2:12" s="24" customFormat="1">
      <c r="B25" s="222"/>
      <c r="C25" s="227"/>
      <c r="D25" s="213"/>
      <c r="E25" s="215"/>
      <c r="F25" s="215"/>
      <c r="G25" s="215"/>
      <c r="H25" s="215"/>
      <c r="K25" s="26"/>
      <c r="L25" s="26"/>
    </row>
    <row r="26" spans="2:12" s="24" customFormat="1">
      <c r="B26" s="222"/>
      <c r="C26" s="226">
        <v>0.54166666666666663</v>
      </c>
      <c r="D26" s="213"/>
      <c r="E26" s="215"/>
      <c r="F26" s="215"/>
      <c r="G26" s="215"/>
      <c r="H26" s="215"/>
      <c r="K26" s="26"/>
      <c r="L26" s="26"/>
    </row>
    <row r="27" spans="2:12" s="24" customFormat="1">
      <c r="B27" s="222"/>
      <c r="C27" s="227"/>
      <c r="D27" s="213"/>
      <c r="E27" s="216"/>
      <c r="F27" s="216"/>
      <c r="G27" s="216"/>
      <c r="H27" s="216"/>
      <c r="K27" s="26"/>
      <c r="L27" s="26"/>
    </row>
    <row r="28" spans="2:12" s="24" customFormat="1" ht="20.25" customHeight="1">
      <c r="B28" s="222"/>
      <c r="C28" s="226">
        <v>0.58333333333333337</v>
      </c>
      <c r="D28" s="213"/>
      <c r="E28" s="214"/>
      <c r="F28" s="214"/>
      <c r="G28" s="214"/>
      <c r="H28" s="214"/>
      <c r="K28" s="26"/>
      <c r="L28" s="26"/>
    </row>
    <row r="29" spans="2:12" s="24" customFormat="1">
      <c r="B29" s="222"/>
      <c r="C29" s="227"/>
      <c r="D29" s="213"/>
      <c r="E29" s="215"/>
      <c r="F29" s="215"/>
      <c r="G29" s="215"/>
      <c r="H29" s="215"/>
      <c r="K29" s="26"/>
      <c r="L29" s="26"/>
    </row>
    <row r="30" spans="2:12" s="24" customFormat="1">
      <c r="B30" s="222"/>
      <c r="C30" s="226">
        <v>0.625</v>
      </c>
      <c r="D30" s="213"/>
      <c r="E30" s="215"/>
      <c r="F30" s="215"/>
      <c r="G30" s="215"/>
      <c r="H30" s="215"/>
      <c r="K30" s="26"/>
      <c r="L30" s="26"/>
    </row>
    <row r="31" spans="2:12" s="24" customFormat="1">
      <c r="B31" s="222"/>
      <c r="C31" s="227"/>
      <c r="D31" s="213"/>
      <c r="E31" s="215"/>
      <c r="F31" s="215"/>
      <c r="G31" s="215"/>
      <c r="H31" s="215"/>
      <c r="K31" s="26"/>
      <c r="L31" s="26"/>
    </row>
    <row r="32" spans="2:12" s="24" customFormat="1">
      <c r="B32" s="222"/>
      <c r="C32" s="226">
        <v>0.66666666666666663</v>
      </c>
      <c r="D32" s="213"/>
      <c r="E32" s="215"/>
      <c r="F32" s="215"/>
      <c r="G32" s="215"/>
      <c r="H32" s="215"/>
      <c r="K32" s="26"/>
      <c r="L32" s="26"/>
    </row>
    <row r="33" spans="2:12" s="24" customFormat="1">
      <c r="B33" s="222"/>
      <c r="C33" s="227"/>
      <c r="D33" s="213"/>
      <c r="E33" s="215"/>
      <c r="F33" s="215"/>
      <c r="G33" s="215"/>
      <c r="H33" s="215"/>
      <c r="K33" s="26"/>
      <c r="L33" s="26"/>
    </row>
    <row r="34" spans="2:12">
      <c r="B34" s="222"/>
      <c r="C34" s="226">
        <v>0.70833333333333337</v>
      </c>
      <c r="D34" s="213"/>
      <c r="E34" s="215"/>
      <c r="F34" s="215"/>
      <c r="G34" s="215"/>
      <c r="H34" s="215"/>
    </row>
    <row r="35" spans="2:12">
      <c r="B35" s="222"/>
      <c r="C35" s="227"/>
      <c r="D35" s="213"/>
      <c r="E35" s="216"/>
      <c r="F35" s="216"/>
      <c r="G35" s="216"/>
      <c r="H35" s="216"/>
    </row>
    <row r="37" spans="2:12" ht="20.25" customHeight="1">
      <c r="B37" s="221">
        <f>B20+1</f>
        <v>8</v>
      </c>
      <c r="C37" s="217">
        <v>0.375</v>
      </c>
      <c r="D37" s="213"/>
      <c r="E37" s="213"/>
      <c r="F37" s="213"/>
      <c r="G37" s="213"/>
      <c r="H37" s="213"/>
    </row>
    <row r="38" spans="2:12">
      <c r="B38" s="222"/>
      <c r="C38" s="217"/>
      <c r="D38" s="213"/>
      <c r="E38" s="213"/>
      <c r="F38" s="213"/>
      <c r="G38" s="213"/>
      <c r="H38" s="213"/>
    </row>
    <row r="39" spans="2:12">
      <c r="B39" s="222"/>
      <c r="C39" s="217">
        <v>0.41666666666666669</v>
      </c>
      <c r="D39" s="213"/>
      <c r="E39" s="213"/>
      <c r="F39" s="213"/>
      <c r="G39" s="213"/>
      <c r="H39" s="213"/>
    </row>
    <row r="40" spans="2:12">
      <c r="B40" s="222"/>
      <c r="C40" s="217"/>
      <c r="D40" s="213"/>
      <c r="E40" s="213"/>
      <c r="F40" s="213"/>
      <c r="G40" s="213"/>
      <c r="H40" s="213"/>
    </row>
    <row r="41" spans="2:12">
      <c r="B41" s="222"/>
      <c r="C41" s="217">
        <v>0.45833333333333331</v>
      </c>
      <c r="D41" s="213"/>
      <c r="E41" s="213"/>
      <c r="F41" s="213"/>
      <c r="G41" s="213"/>
      <c r="H41" s="213"/>
    </row>
    <row r="42" spans="2:12">
      <c r="B42" s="222"/>
      <c r="C42" s="217"/>
      <c r="D42" s="213"/>
      <c r="E42" s="213"/>
      <c r="F42" s="213"/>
      <c r="G42" s="213"/>
      <c r="H42" s="213"/>
    </row>
    <row r="43" spans="2:12">
      <c r="B43" s="222"/>
      <c r="C43" s="217">
        <v>0.54166666666666663</v>
      </c>
      <c r="D43" s="213"/>
      <c r="E43" s="213"/>
      <c r="F43" s="213"/>
      <c r="G43" s="213"/>
      <c r="H43" s="213"/>
    </row>
    <row r="44" spans="2:12">
      <c r="B44" s="222"/>
      <c r="C44" s="217"/>
      <c r="D44" s="213"/>
      <c r="E44" s="213"/>
      <c r="F44" s="213"/>
      <c r="G44" s="213"/>
      <c r="H44" s="213"/>
    </row>
    <row r="45" spans="2:12" ht="20.25" customHeight="1">
      <c r="B45" s="222"/>
      <c r="C45" s="217">
        <v>0.58333333333333337</v>
      </c>
      <c r="D45" s="213"/>
      <c r="E45" s="213"/>
      <c r="F45" s="213"/>
      <c r="G45" s="213"/>
      <c r="H45" s="213"/>
    </row>
    <row r="46" spans="2:12">
      <c r="B46" s="222"/>
      <c r="C46" s="217"/>
      <c r="D46" s="213"/>
      <c r="E46" s="213"/>
      <c r="F46" s="213"/>
      <c r="G46" s="213"/>
      <c r="H46" s="213"/>
    </row>
    <row r="47" spans="2:12">
      <c r="B47" s="222"/>
      <c r="C47" s="217">
        <v>0.625</v>
      </c>
      <c r="D47" s="213"/>
      <c r="E47" s="213"/>
      <c r="F47" s="213"/>
      <c r="G47" s="213"/>
      <c r="H47" s="213"/>
    </row>
    <row r="48" spans="2:12">
      <c r="B48" s="222"/>
      <c r="C48" s="217"/>
      <c r="D48" s="213"/>
      <c r="E48" s="213"/>
      <c r="F48" s="213"/>
      <c r="G48" s="213"/>
      <c r="H48" s="213"/>
    </row>
    <row r="49" spans="2:8">
      <c r="B49" s="222"/>
      <c r="C49" s="217">
        <v>0.66666666666666663</v>
      </c>
      <c r="D49" s="213"/>
      <c r="E49" s="213"/>
      <c r="F49" s="213"/>
      <c r="G49" s="213"/>
      <c r="H49" s="213"/>
    </row>
    <row r="50" spans="2:8">
      <c r="B50" s="222"/>
      <c r="C50" s="217"/>
      <c r="D50" s="213"/>
      <c r="E50" s="213"/>
      <c r="F50" s="213"/>
      <c r="G50" s="213"/>
      <c r="H50" s="213"/>
    </row>
    <row r="51" spans="2:8">
      <c r="B51" s="222"/>
      <c r="C51" s="217">
        <v>0.70833333333333337</v>
      </c>
      <c r="D51" s="213"/>
      <c r="E51" s="213"/>
      <c r="F51" s="213"/>
      <c r="G51" s="213"/>
      <c r="H51" s="213"/>
    </row>
    <row r="52" spans="2:8">
      <c r="B52" s="222"/>
      <c r="C52" s="217"/>
      <c r="D52" s="213"/>
      <c r="E52" s="213"/>
      <c r="F52" s="213"/>
      <c r="G52" s="213"/>
      <c r="H52" s="213"/>
    </row>
    <row r="54" spans="2:8" ht="20.25" customHeight="1">
      <c r="B54" s="221">
        <f>B37+1</f>
        <v>9</v>
      </c>
      <c r="C54" s="217">
        <v>0.375</v>
      </c>
      <c r="D54" s="213"/>
      <c r="E54" s="213"/>
      <c r="F54" s="213"/>
      <c r="G54" s="213"/>
      <c r="H54" s="213"/>
    </row>
    <row r="55" spans="2:8">
      <c r="B55" s="222"/>
      <c r="C55" s="217"/>
      <c r="D55" s="213"/>
      <c r="E55" s="213"/>
      <c r="F55" s="213"/>
      <c r="G55" s="213"/>
      <c r="H55" s="213"/>
    </row>
    <row r="56" spans="2:8">
      <c r="B56" s="222"/>
      <c r="C56" s="217">
        <v>0.41666666666666669</v>
      </c>
      <c r="D56" s="213"/>
      <c r="E56" s="213"/>
      <c r="F56" s="213"/>
      <c r="G56" s="213"/>
      <c r="H56" s="213"/>
    </row>
    <row r="57" spans="2:8">
      <c r="B57" s="222"/>
      <c r="C57" s="217"/>
      <c r="D57" s="213"/>
      <c r="E57" s="213"/>
      <c r="F57" s="213"/>
      <c r="G57" s="213"/>
      <c r="H57" s="213"/>
    </row>
    <row r="58" spans="2:8">
      <c r="B58" s="222"/>
      <c r="C58" s="217">
        <v>0.45833333333333331</v>
      </c>
      <c r="D58" s="213"/>
      <c r="E58" s="213"/>
      <c r="F58" s="213"/>
      <c r="G58" s="213"/>
      <c r="H58" s="213"/>
    </row>
    <row r="59" spans="2:8">
      <c r="B59" s="222"/>
      <c r="C59" s="217"/>
      <c r="D59" s="213"/>
      <c r="E59" s="213"/>
      <c r="F59" s="213"/>
      <c r="G59" s="213"/>
      <c r="H59" s="213"/>
    </row>
    <row r="60" spans="2:8">
      <c r="B60" s="222"/>
      <c r="C60" s="217">
        <v>0.54166666666666663</v>
      </c>
      <c r="D60" s="213"/>
      <c r="E60" s="213"/>
      <c r="F60" s="213"/>
      <c r="G60" s="213"/>
      <c r="H60" s="213"/>
    </row>
    <row r="61" spans="2:8">
      <c r="B61" s="222"/>
      <c r="C61" s="217"/>
      <c r="D61" s="213"/>
      <c r="E61" s="213"/>
      <c r="F61" s="213"/>
      <c r="G61" s="213"/>
      <c r="H61" s="213"/>
    </row>
    <row r="62" spans="2:8" ht="20.25" customHeight="1">
      <c r="B62" s="222"/>
      <c r="C62" s="217">
        <v>0.58333333333333337</v>
      </c>
      <c r="D62" s="213"/>
      <c r="E62" s="213"/>
      <c r="F62" s="213"/>
      <c r="G62" s="213"/>
      <c r="H62" s="213"/>
    </row>
    <row r="63" spans="2:8">
      <c r="B63" s="222"/>
      <c r="C63" s="217"/>
      <c r="D63" s="213"/>
      <c r="E63" s="213"/>
      <c r="F63" s="213"/>
      <c r="G63" s="213"/>
      <c r="H63" s="213"/>
    </row>
    <row r="64" spans="2:8">
      <c r="B64" s="222"/>
      <c r="C64" s="217">
        <v>0.625</v>
      </c>
      <c r="D64" s="213"/>
      <c r="E64" s="213"/>
      <c r="F64" s="213"/>
      <c r="G64" s="213"/>
      <c r="H64" s="213"/>
    </row>
    <row r="65" spans="2:8">
      <c r="B65" s="222"/>
      <c r="C65" s="217"/>
      <c r="D65" s="213"/>
      <c r="E65" s="213"/>
      <c r="F65" s="213"/>
      <c r="G65" s="213"/>
      <c r="H65" s="213"/>
    </row>
    <row r="66" spans="2:8">
      <c r="B66" s="222"/>
      <c r="C66" s="217">
        <v>0.66666666666666663</v>
      </c>
      <c r="D66" s="213"/>
      <c r="E66" s="213"/>
      <c r="F66" s="213"/>
      <c r="G66" s="213"/>
      <c r="H66" s="213"/>
    </row>
    <row r="67" spans="2:8">
      <c r="B67" s="222"/>
      <c r="C67" s="217"/>
      <c r="D67" s="213"/>
      <c r="E67" s="213"/>
      <c r="F67" s="213"/>
      <c r="G67" s="213"/>
      <c r="H67" s="213"/>
    </row>
    <row r="68" spans="2:8">
      <c r="B68" s="222"/>
      <c r="C68" s="217">
        <v>0.70833333333333337</v>
      </c>
      <c r="D68" s="213"/>
      <c r="E68" s="213"/>
      <c r="F68" s="213"/>
      <c r="G68" s="213"/>
      <c r="H68" s="213"/>
    </row>
    <row r="69" spans="2:8">
      <c r="B69" s="222"/>
      <c r="C69" s="217"/>
      <c r="D69" s="213"/>
      <c r="E69" s="213"/>
      <c r="F69" s="213"/>
      <c r="G69" s="213"/>
      <c r="H69" s="213"/>
    </row>
    <row r="71" spans="2:8" ht="20.25" customHeight="1">
      <c r="B71" s="221">
        <f>IF((B54+1) &gt; 52, 1, B54+1)</f>
        <v>10</v>
      </c>
      <c r="C71" s="217">
        <v>0.375</v>
      </c>
      <c r="D71" s="213"/>
      <c r="E71" s="213"/>
      <c r="F71" s="213"/>
      <c r="G71" s="213"/>
      <c r="H71" s="213"/>
    </row>
    <row r="72" spans="2:8">
      <c r="B72" s="222"/>
      <c r="C72" s="217"/>
      <c r="D72" s="213"/>
      <c r="E72" s="213"/>
      <c r="F72" s="213"/>
      <c r="G72" s="213"/>
      <c r="H72" s="213"/>
    </row>
    <row r="73" spans="2:8">
      <c r="B73" s="222"/>
      <c r="C73" s="217">
        <v>0.41666666666666669</v>
      </c>
      <c r="D73" s="213"/>
      <c r="E73" s="213"/>
      <c r="F73" s="213"/>
      <c r="G73" s="213"/>
      <c r="H73" s="213"/>
    </row>
    <row r="74" spans="2:8">
      <c r="B74" s="222"/>
      <c r="C74" s="217"/>
      <c r="D74" s="213"/>
      <c r="E74" s="213"/>
      <c r="F74" s="213"/>
      <c r="G74" s="213"/>
      <c r="H74" s="213"/>
    </row>
    <row r="75" spans="2:8">
      <c r="B75" s="222"/>
      <c r="C75" s="217">
        <v>0.45833333333333331</v>
      </c>
      <c r="D75" s="213"/>
      <c r="E75" s="213"/>
      <c r="F75" s="213"/>
      <c r="G75" s="213"/>
      <c r="H75" s="213"/>
    </row>
    <row r="76" spans="2:8">
      <c r="B76" s="222"/>
      <c r="C76" s="217"/>
      <c r="D76" s="213"/>
      <c r="E76" s="213"/>
      <c r="F76" s="213"/>
      <c r="G76" s="213"/>
      <c r="H76" s="213"/>
    </row>
    <row r="77" spans="2:8">
      <c r="B77" s="222"/>
      <c r="C77" s="217">
        <v>0.54166666666666663</v>
      </c>
      <c r="D77" s="213"/>
      <c r="E77" s="213"/>
      <c r="F77" s="213"/>
      <c r="G77" s="213"/>
      <c r="H77" s="213"/>
    </row>
    <row r="78" spans="2:8">
      <c r="B78" s="222"/>
      <c r="C78" s="217"/>
      <c r="D78" s="213"/>
      <c r="E78" s="213"/>
      <c r="F78" s="213"/>
      <c r="G78" s="213"/>
      <c r="H78" s="213"/>
    </row>
    <row r="79" spans="2:8" ht="20.25" customHeight="1">
      <c r="B79" s="222"/>
      <c r="C79" s="217">
        <v>0.58333333333333337</v>
      </c>
      <c r="D79" s="213"/>
      <c r="E79" s="213"/>
      <c r="F79" s="213"/>
      <c r="G79" s="213"/>
      <c r="H79" s="213"/>
    </row>
    <row r="80" spans="2:8">
      <c r="B80" s="222"/>
      <c r="C80" s="217"/>
      <c r="D80" s="213"/>
      <c r="E80" s="213"/>
      <c r="F80" s="213"/>
      <c r="G80" s="213"/>
      <c r="H80" s="213"/>
    </row>
    <row r="81" spans="2:8">
      <c r="B81" s="222"/>
      <c r="C81" s="217">
        <v>0.625</v>
      </c>
      <c r="D81" s="213"/>
      <c r="E81" s="213"/>
      <c r="F81" s="213"/>
      <c r="G81" s="213"/>
      <c r="H81" s="213"/>
    </row>
    <row r="82" spans="2:8">
      <c r="B82" s="222"/>
      <c r="C82" s="217"/>
      <c r="D82" s="213"/>
      <c r="E82" s="213"/>
      <c r="F82" s="213"/>
      <c r="G82" s="213"/>
      <c r="H82" s="213"/>
    </row>
    <row r="83" spans="2:8">
      <c r="B83" s="222"/>
      <c r="C83" s="217">
        <v>0.66666666666666663</v>
      </c>
      <c r="D83" s="213"/>
      <c r="E83" s="213"/>
      <c r="F83" s="213"/>
      <c r="G83" s="213"/>
      <c r="H83" s="213"/>
    </row>
    <row r="84" spans="2:8">
      <c r="B84" s="222"/>
      <c r="C84" s="217"/>
      <c r="D84" s="213"/>
      <c r="E84" s="213"/>
      <c r="F84" s="213"/>
      <c r="G84" s="213"/>
      <c r="H84" s="213"/>
    </row>
    <row r="85" spans="2:8">
      <c r="B85" s="222"/>
      <c r="C85" s="217">
        <v>0.70833333333333337</v>
      </c>
      <c r="D85" s="213"/>
      <c r="E85" s="213"/>
      <c r="F85" s="213"/>
      <c r="G85" s="213"/>
      <c r="H85" s="213"/>
    </row>
    <row r="86" spans="2:8">
      <c r="B86" s="222"/>
      <c r="C86" s="217"/>
      <c r="D86" s="213"/>
      <c r="E86" s="213"/>
      <c r="F86" s="213"/>
      <c r="G86" s="213"/>
      <c r="H86" s="213"/>
    </row>
    <row r="88" spans="2:8">
      <c r="D88" s="213" t="s">
        <v>32</v>
      </c>
      <c r="E88" s="213" t="s">
        <v>19</v>
      </c>
      <c r="F88" s="213" t="s">
        <v>35</v>
      </c>
      <c r="G88" s="213" t="s">
        <v>36</v>
      </c>
      <c r="H88" s="213" t="s">
        <v>37</v>
      </c>
    </row>
    <row r="89" spans="2:8">
      <c r="D89" s="213"/>
      <c r="E89" s="213"/>
      <c r="F89" s="213"/>
      <c r="G89" s="213"/>
      <c r="H89" s="213"/>
    </row>
    <row r="90" spans="2:8">
      <c r="D90" s="213"/>
      <c r="E90" s="213"/>
      <c r="F90" s="213"/>
      <c r="G90" s="213"/>
      <c r="H90" s="213"/>
    </row>
    <row r="91" spans="2:8">
      <c r="D91" s="213"/>
      <c r="E91" s="213"/>
      <c r="F91" s="213"/>
      <c r="G91" s="213"/>
      <c r="H91" s="213"/>
    </row>
    <row r="92" spans="2:8">
      <c r="D92" s="213"/>
      <c r="E92" s="213"/>
      <c r="F92" s="213"/>
      <c r="G92" s="213"/>
      <c r="H92" s="213"/>
    </row>
    <row r="93" spans="2:8">
      <c r="D93" s="213"/>
      <c r="E93" s="213"/>
      <c r="F93" s="213"/>
      <c r="G93" s="213"/>
      <c r="H93" s="213"/>
    </row>
    <row r="94" spans="2:8">
      <c r="D94" s="213"/>
      <c r="E94" s="213"/>
      <c r="F94" s="213"/>
      <c r="G94" s="213"/>
      <c r="H94" s="213"/>
    </row>
    <row r="95" spans="2:8">
      <c r="D95" s="213"/>
      <c r="E95" s="213"/>
      <c r="F95" s="213"/>
      <c r="G95" s="213"/>
      <c r="H95" s="213"/>
    </row>
    <row r="96" spans="2:8">
      <c r="D96" s="213" t="s">
        <v>32</v>
      </c>
      <c r="E96" s="213"/>
      <c r="F96" s="213"/>
      <c r="G96" s="213"/>
      <c r="H96" s="213"/>
    </row>
    <row r="97" spans="4:8">
      <c r="D97" s="213"/>
      <c r="E97" s="213"/>
      <c r="F97" s="213"/>
      <c r="G97" s="213"/>
      <c r="H97" s="213"/>
    </row>
    <row r="98" spans="4:8">
      <c r="D98" s="213"/>
      <c r="E98" s="213"/>
      <c r="F98" s="213"/>
      <c r="G98" s="213"/>
      <c r="H98" s="213"/>
    </row>
    <row r="99" spans="4:8">
      <c r="D99" s="213"/>
      <c r="E99" s="213"/>
      <c r="F99" s="213"/>
      <c r="G99" s="213"/>
      <c r="H99" s="213"/>
    </row>
    <row r="100" spans="4:8">
      <c r="D100" s="213"/>
      <c r="E100" s="213"/>
      <c r="F100" s="213"/>
      <c r="G100" s="213"/>
      <c r="H100" s="213"/>
    </row>
    <row r="101" spans="4:8">
      <c r="D101" s="213"/>
      <c r="E101" s="213"/>
      <c r="F101" s="213"/>
      <c r="G101" s="213"/>
      <c r="H101" s="213"/>
    </row>
    <row r="102" spans="4:8">
      <c r="D102" s="213"/>
      <c r="E102" s="213"/>
      <c r="F102" s="213"/>
      <c r="G102" s="213"/>
      <c r="H102" s="213"/>
    </row>
    <row r="103" spans="4:8">
      <c r="D103" s="213"/>
      <c r="E103" s="213"/>
      <c r="F103" s="213"/>
      <c r="G103" s="213"/>
      <c r="H103" s="213"/>
    </row>
    <row r="105" spans="4:8" ht="24">
      <c r="D105" s="28" t="s">
        <v>26</v>
      </c>
      <c r="E105" s="31" t="s">
        <v>33</v>
      </c>
    </row>
    <row r="106" spans="4:8">
      <c r="D106" s="28" t="s">
        <v>34</v>
      </c>
    </row>
  </sheetData>
  <mergeCells count="101">
    <mergeCell ref="H3:H10"/>
    <mergeCell ref="E11:E18"/>
    <mergeCell ref="F11:F18"/>
    <mergeCell ref="H11:H18"/>
    <mergeCell ref="D88:D95"/>
    <mergeCell ref="H45:H52"/>
    <mergeCell ref="E20:E27"/>
    <mergeCell ref="F20:F27"/>
    <mergeCell ref="H20:H27"/>
    <mergeCell ref="E28:E35"/>
    <mergeCell ref="F28:F35"/>
    <mergeCell ref="H28:H35"/>
    <mergeCell ref="H54:H61"/>
    <mergeCell ref="E62:E69"/>
    <mergeCell ref="F62:F69"/>
    <mergeCell ref="H62:H69"/>
    <mergeCell ref="H37:H44"/>
    <mergeCell ref="H71:H78"/>
    <mergeCell ref="G62:G69"/>
    <mergeCell ref="D28:D35"/>
    <mergeCell ref="D96:D103"/>
    <mergeCell ref="E88:E103"/>
    <mergeCell ref="F88:F103"/>
    <mergeCell ref="G88:G103"/>
    <mergeCell ref="H88:H103"/>
    <mergeCell ref="H79:H86"/>
    <mergeCell ref="G37:G44"/>
    <mergeCell ref="F45:F52"/>
    <mergeCell ref="F37:F44"/>
    <mergeCell ref="D37:D44"/>
    <mergeCell ref="D45:D52"/>
    <mergeCell ref="D54:D61"/>
    <mergeCell ref="D71:D78"/>
    <mergeCell ref="D79:D86"/>
    <mergeCell ref="B71:B86"/>
    <mergeCell ref="C71:C72"/>
    <mergeCell ref="E71:E78"/>
    <mergeCell ref="F71:F78"/>
    <mergeCell ref="G71:G78"/>
    <mergeCell ref="C81:C82"/>
    <mergeCell ref="C83:C84"/>
    <mergeCell ref="C85:C86"/>
    <mergeCell ref="C73:C74"/>
    <mergeCell ref="C75:C76"/>
    <mergeCell ref="C77:C78"/>
    <mergeCell ref="C79:C80"/>
    <mergeCell ref="E79:E86"/>
    <mergeCell ref="F79:F86"/>
    <mergeCell ref="G79:G86"/>
    <mergeCell ref="C66:C67"/>
    <mergeCell ref="C68:C69"/>
    <mergeCell ref="C51:C52"/>
    <mergeCell ref="E45:E52"/>
    <mergeCell ref="B37:B52"/>
    <mergeCell ref="C37:C38"/>
    <mergeCell ref="E37:E44"/>
    <mergeCell ref="C56:C57"/>
    <mergeCell ref="C58:C59"/>
    <mergeCell ref="C60:C61"/>
    <mergeCell ref="C62:C63"/>
    <mergeCell ref="C64:C65"/>
    <mergeCell ref="D62:D69"/>
    <mergeCell ref="B20:B35"/>
    <mergeCell ref="C20:C21"/>
    <mergeCell ref="G20:G27"/>
    <mergeCell ref="B54:B69"/>
    <mergeCell ref="C54:C55"/>
    <mergeCell ref="G54:G61"/>
    <mergeCell ref="E54:E61"/>
    <mergeCell ref="F54:F61"/>
    <mergeCell ref="C39:C40"/>
    <mergeCell ref="C41:C42"/>
    <mergeCell ref="C43:C44"/>
    <mergeCell ref="C45:C46"/>
    <mergeCell ref="G45:G52"/>
    <mergeCell ref="C47:C48"/>
    <mergeCell ref="C49:C50"/>
    <mergeCell ref="C22:C23"/>
    <mergeCell ref="C24:C25"/>
    <mergeCell ref="C26:C27"/>
    <mergeCell ref="C28:C29"/>
    <mergeCell ref="G28:G35"/>
    <mergeCell ref="C30:C31"/>
    <mergeCell ref="C32:C33"/>
    <mergeCell ref="C34:C35"/>
    <mergeCell ref="D20:D27"/>
    <mergeCell ref="B3:B18"/>
    <mergeCell ref="C3:C4"/>
    <mergeCell ref="E3:E10"/>
    <mergeCell ref="F3:F10"/>
    <mergeCell ref="G3:G10"/>
    <mergeCell ref="C5:C6"/>
    <mergeCell ref="C7:C8"/>
    <mergeCell ref="C9:C10"/>
    <mergeCell ref="C11:C12"/>
    <mergeCell ref="G11:G18"/>
    <mergeCell ref="C13:C14"/>
    <mergeCell ref="C15:C16"/>
    <mergeCell ref="C17:C18"/>
    <mergeCell ref="D3:D10"/>
    <mergeCell ref="D11:D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D77115-DC08-495B-BFBA-CE12F36E4B02}">
  <dimension ref="B2:D5"/>
  <sheetViews>
    <sheetView workbookViewId="0"/>
  </sheetViews>
  <sheetFormatPr defaultRowHeight="16.5"/>
  <cols>
    <col min="3" max="3" width="16.25" bestFit="1" customWidth="1"/>
    <col min="4" max="4" width="28.25" bestFit="1" customWidth="1"/>
  </cols>
  <sheetData>
    <row r="2" spans="2:4">
      <c r="B2" t="s">
        <v>39</v>
      </c>
      <c r="D2" t="s">
        <v>38</v>
      </c>
    </row>
    <row r="3" spans="2:4">
      <c r="B3" t="s">
        <v>67</v>
      </c>
      <c r="C3" t="s">
        <v>66</v>
      </c>
      <c r="D3" t="s">
        <v>68</v>
      </c>
    </row>
    <row r="4" spans="2:4">
      <c r="B4" t="s">
        <v>69</v>
      </c>
      <c r="C4" t="s">
        <v>71</v>
      </c>
      <c r="D4" t="s">
        <v>70</v>
      </c>
    </row>
    <row r="5" spans="2:4">
      <c r="B5" t="s">
        <v>67</v>
      </c>
      <c r="C5" t="s">
        <v>72</v>
      </c>
      <c r="D5" t="s">
        <v>73</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18</vt:i4>
      </vt:variant>
      <vt:variant>
        <vt:lpstr>이름 지정된 범위</vt:lpstr>
      </vt:variant>
      <vt:variant>
        <vt:i4>11</vt:i4>
      </vt:variant>
    </vt:vector>
  </HeadingPairs>
  <TitlesOfParts>
    <vt:vector size="29" baseType="lpstr">
      <vt:lpstr>Work</vt:lpstr>
      <vt:lpstr>MOBIS_PRK3</vt:lpstr>
      <vt:lpstr>HKL_ADCU</vt:lpstr>
      <vt:lpstr>HKL_APCU</vt:lpstr>
      <vt:lpstr>Weekly_Mail</vt:lpstr>
      <vt:lpstr>ref</vt:lpstr>
      <vt:lpstr>Visiting(10월)</vt:lpstr>
      <vt:lpstr>Visiting(9월)</vt:lpstr>
      <vt:lpstr>Visiting(8월)</vt:lpstr>
      <vt:lpstr>Visiting(7월)</vt:lpstr>
      <vt:lpstr>Visiting(6월)</vt:lpstr>
      <vt:lpstr>Visiting(5월)</vt:lpstr>
      <vt:lpstr>Visiting(4월)</vt:lpstr>
      <vt:lpstr>Visiting(3월)</vt:lpstr>
      <vt:lpstr>Visiting(2월)</vt:lpstr>
      <vt:lpstr>Visiting(1월)</vt:lpstr>
      <vt:lpstr>Visiting(Form)</vt:lpstr>
      <vt:lpstr>대리점</vt:lpstr>
      <vt:lpstr>'Visiting(10월)'!Print_Area</vt:lpstr>
      <vt:lpstr>'Visiting(1월)'!Print_Area</vt:lpstr>
      <vt:lpstr>'Visiting(2월)'!Print_Area</vt:lpstr>
      <vt:lpstr>'Visiting(3월)'!Print_Area</vt:lpstr>
      <vt:lpstr>'Visiting(4월)'!Print_Area</vt:lpstr>
      <vt:lpstr>'Visiting(5월)'!Print_Area</vt:lpstr>
      <vt:lpstr>'Visiting(6월)'!Print_Area</vt:lpstr>
      <vt:lpstr>'Visiting(7월)'!Print_Area</vt:lpstr>
      <vt:lpstr>'Visiting(8월)'!Print_Area</vt:lpstr>
      <vt:lpstr>'Visiting(9월)'!Print_Area</vt:lpstr>
      <vt:lpstr>'Visiting(Form)'!Print_Area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Woody Jang</dc:creator>
  <cp:keywords/>
  <dc:description/>
  <cp:lastModifiedBy>Woody Jang</cp:lastModifiedBy>
  <cp:revision/>
  <cp:lastPrinted>2022-08-23T08:41:13Z</cp:lastPrinted>
  <dcterms:created xsi:type="dcterms:W3CDTF">2022-02-11T06:43:49Z</dcterms:created>
  <dcterms:modified xsi:type="dcterms:W3CDTF">2025-09-25T11:59:01Z</dcterms:modified>
  <cp:category/>
  <cp:contentStatus/>
</cp:coreProperties>
</file>